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15" yWindow="2970" windowWidth="15120" windowHeight="4380"/>
  </bookViews>
  <sheets>
    <sheet name="Anexo III" sheetId="3" r:id="rId1"/>
  </sheets>
  <calcPr calcId="145621"/>
</workbook>
</file>

<file path=xl/calcChain.xml><?xml version="1.0" encoding="utf-8"?>
<calcChain xmlns="http://schemas.openxmlformats.org/spreadsheetml/2006/main">
  <c r="C149" i="3" l="1"/>
  <c r="D149" i="3"/>
  <c r="E149" i="3"/>
  <c r="G68" i="3"/>
  <c r="C53" i="3"/>
  <c r="D53" i="3"/>
  <c r="E53" i="3"/>
  <c r="F53" i="3"/>
  <c r="G53" i="3"/>
  <c r="C34" i="3"/>
  <c r="D34" i="3"/>
  <c r="E34" i="3"/>
  <c r="F34" i="3"/>
  <c r="G34" i="3"/>
  <c r="D10" i="3"/>
  <c r="E10" i="3"/>
  <c r="F10" i="3"/>
  <c r="G10" i="3"/>
  <c r="C10" i="3"/>
  <c r="G149" i="3"/>
  <c r="D140" i="3"/>
  <c r="E140" i="3"/>
  <c r="F140" i="3"/>
  <c r="G140" i="3"/>
  <c r="C124" i="3"/>
  <c r="D124" i="3"/>
  <c r="E124" i="3"/>
  <c r="F124" i="3"/>
  <c r="G124" i="3"/>
  <c r="C106" i="3"/>
  <c r="D106" i="3"/>
  <c r="E106" i="3"/>
  <c r="F106" i="3"/>
  <c r="G106" i="3"/>
  <c r="F88" i="3"/>
  <c r="E88" i="3"/>
  <c r="D88" i="3"/>
  <c r="C88" i="3"/>
  <c r="F149" i="3"/>
  <c r="F68" i="3"/>
  <c r="C68" i="3"/>
  <c r="D68" i="3"/>
  <c r="E68" i="3"/>
  <c r="G88" i="3"/>
  <c r="C140" i="3"/>
</calcChain>
</file>

<file path=xl/sharedStrings.xml><?xml version="1.0" encoding="utf-8"?>
<sst xmlns="http://schemas.openxmlformats.org/spreadsheetml/2006/main" count="268" uniqueCount="205">
  <si>
    <t>CÓD</t>
  </si>
  <si>
    <t>01</t>
  </si>
  <si>
    <t>ANGRA DOS REIS</t>
  </si>
  <si>
    <t>80</t>
  </si>
  <si>
    <t>APERIBÉ</t>
  </si>
  <si>
    <t>02</t>
  </si>
  <si>
    <t>ARARUAMA</t>
  </si>
  <si>
    <t>81</t>
  </si>
  <si>
    <t>AREAL</t>
  </si>
  <si>
    <t>91</t>
  </si>
  <si>
    <t>65</t>
  </si>
  <si>
    <t>ARRAIAL DO CABO</t>
  </si>
  <si>
    <t>03</t>
  </si>
  <si>
    <t>BARRA DO PIRAÍ</t>
  </si>
  <si>
    <t>04</t>
  </si>
  <si>
    <t>BARRA MANSA</t>
  </si>
  <si>
    <t>72</t>
  </si>
  <si>
    <t>BELFORD ROXO</t>
  </si>
  <si>
    <t>05</t>
  </si>
  <si>
    <t>BOM JARDIM</t>
  </si>
  <si>
    <t>06</t>
  </si>
  <si>
    <t>BOM JESUS DO ITABAPOANA</t>
  </si>
  <si>
    <t>07</t>
  </si>
  <si>
    <t>CABO FRIO</t>
  </si>
  <si>
    <t>08</t>
  </si>
  <si>
    <t>CACHOEIRAS DE MACACU</t>
  </si>
  <si>
    <t>09</t>
  </si>
  <si>
    <t>CAMBUCI</t>
  </si>
  <si>
    <t>10</t>
  </si>
  <si>
    <t>CAMPOS DOS GOYTACAZES</t>
  </si>
  <si>
    <t>11</t>
  </si>
  <si>
    <t>CANTAGALO</t>
  </si>
  <si>
    <t>85</t>
  </si>
  <si>
    <t>CARAPEBUS</t>
  </si>
  <si>
    <t>71</t>
  </si>
  <si>
    <t>CARDOSO MOREIRA</t>
  </si>
  <si>
    <t>12</t>
  </si>
  <si>
    <t>CARMO</t>
  </si>
  <si>
    <t>13</t>
  </si>
  <si>
    <t>CASIMIRO DE ABREU</t>
  </si>
  <si>
    <t>78</t>
  </si>
  <si>
    <t>COMENDADOR LEVY GASPARIAN</t>
  </si>
  <si>
    <t>14</t>
  </si>
  <si>
    <t>CONCEIÇÃO DE MACABU</t>
  </si>
  <si>
    <t>15</t>
  </si>
  <si>
    <t>CORDEIRO</t>
  </si>
  <si>
    <t>16</t>
  </si>
  <si>
    <t>DUAS BARRAS</t>
  </si>
  <si>
    <t>17</t>
  </si>
  <si>
    <t>DUQUE DE CAXIAS</t>
  </si>
  <si>
    <t>18</t>
  </si>
  <si>
    <t>ENGENHEIRO PAULO DE FRONTIN</t>
  </si>
  <si>
    <t>73</t>
  </si>
  <si>
    <t>GUAPIMIRIM</t>
  </si>
  <si>
    <t>83</t>
  </si>
  <si>
    <t>IGUABA GRANDE</t>
  </si>
  <si>
    <t>19</t>
  </si>
  <si>
    <t>ITABORAÍ</t>
  </si>
  <si>
    <t>20</t>
  </si>
  <si>
    <t>ITAGUAÍ</t>
  </si>
  <si>
    <t>66</t>
  </si>
  <si>
    <t>ITALVA</t>
  </si>
  <si>
    <t>21</t>
  </si>
  <si>
    <t>ITAOCARA</t>
  </si>
  <si>
    <t>22</t>
  </si>
  <si>
    <t>ITAPERUNA</t>
  </si>
  <si>
    <t>69</t>
  </si>
  <si>
    <t>ITATIAIA</t>
  </si>
  <si>
    <t>77</t>
  </si>
  <si>
    <t>JAPERI</t>
  </si>
  <si>
    <t>23</t>
  </si>
  <si>
    <t>LAJE DO MURIAÉ</t>
  </si>
  <si>
    <t>24</t>
  </si>
  <si>
    <t>MACAÉ</t>
  </si>
  <si>
    <t>90</t>
  </si>
  <si>
    <t>MACUCO</t>
  </si>
  <si>
    <t>25</t>
  </si>
  <si>
    <t>MAGÉ</t>
  </si>
  <si>
    <t>26</t>
  </si>
  <si>
    <t>MANGARATIBA</t>
  </si>
  <si>
    <t>27</t>
  </si>
  <si>
    <t>MARICÁ</t>
  </si>
  <si>
    <t>28</t>
  </si>
  <si>
    <t>MENDES</t>
  </si>
  <si>
    <t>92</t>
  </si>
  <si>
    <t>MESQUITA</t>
  </si>
  <si>
    <t>29</t>
  </si>
  <si>
    <t>MIGUEL PEREIRA</t>
  </si>
  <si>
    <t>30</t>
  </si>
  <si>
    <t>MIRACEMA</t>
  </si>
  <si>
    <t>31</t>
  </si>
  <si>
    <t>NATIVIDADE</t>
  </si>
  <si>
    <t>32</t>
  </si>
  <si>
    <t>NILÓPOLIS</t>
  </si>
  <si>
    <t>33</t>
  </si>
  <si>
    <t>NITERÓI</t>
  </si>
  <si>
    <t>34</t>
  </si>
  <si>
    <t>NOVA FRIBURGO</t>
  </si>
  <si>
    <t>35</t>
  </si>
  <si>
    <t>NOVA IGUAÇU</t>
  </si>
  <si>
    <t>36</t>
  </si>
  <si>
    <t>PARACAMBI</t>
  </si>
  <si>
    <t>37</t>
  </si>
  <si>
    <t>PARAÍBA DO SUL</t>
  </si>
  <si>
    <t>38</t>
  </si>
  <si>
    <t>67</t>
  </si>
  <si>
    <t>PATY DO ALFERES</t>
  </si>
  <si>
    <t>39</t>
  </si>
  <si>
    <t>PETRÓPOLIS</t>
  </si>
  <si>
    <t>84</t>
  </si>
  <si>
    <t>PINHEIRAL</t>
  </si>
  <si>
    <t>40</t>
  </si>
  <si>
    <t>PIRAÍ</t>
  </si>
  <si>
    <t>41</t>
  </si>
  <si>
    <t>PORCIÚNCULA</t>
  </si>
  <si>
    <t>87</t>
  </si>
  <si>
    <t>PORTO REAL</t>
  </si>
  <si>
    <t>75</t>
  </si>
  <si>
    <t>QUATIS</t>
  </si>
  <si>
    <t>74</t>
  </si>
  <si>
    <t>QUEIMADOS</t>
  </si>
  <si>
    <t>70</t>
  </si>
  <si>
    <t>QUISSAMÃ</t>
  </si>
  <si>
    <t>42</t>
  </si>
  <si>
    <t>RESENDE</t>
  </si>
  <si>
    <t>43</t>
  </si>
  <si>
    <t>RIO BONITO</t>
  </si>
  <si>
    <t>44</t>
  </si>
  <si>
    <t>RIO CLARO</t>
  </si>
  <si>
    <t>45</t>
  </si>
  <si>
    <t>RIO DAS FLORES</t>
  </si>
  <si>
    <t>79</t>
  </si>
  <si>
    <t>RIO DAS OSTRAS</t>
  </si>
  <si>
    <t>64</t>
  </si>
  <si>
    <t>RIO DE JANEIRO</t>
  </si>
  <si>
    <t>46</t>
  </si>
  <si>
    <t>SANTA MARIA MADALENA</t>
  </si>
  <si>
    <t>47</t>
  </si>
  <si>
    <t>SANTO ANTÔNIO DE PÁDUA</t>
  </si>
  <si>
    <t>48</t>
  </si>
  <si>
    <t>SÃO FIDÉLIS</t>
  </si>
  <si>
    <t>82</t>
  </si>
  <si>
    <t>SÃO FRANCISCO DE ITABAPOANA</t>
  </si>
  <si>
    <t>49</t>
  </si>
  <si>
    <t>SÃO GONÇALO</t>
  </si>
  <si>
    <t>50</t>
  </si>
  <si>
    <t>SÃO JOÃO DA BARRA</t>
  </si>
  <si>
    <t>51</t>
  </si>
  <si>
    <t>SÃO JOÃO DE MERITI</t>
  </si>
  <si>
    <t>88</t>
  </si>
  <si>
    <t>SÃO JOSÉ DE UBÁ</t>
  </si>
  <si>
    <t>68</t>
  </si>
  <si>
    <t>52</t>
  </si>
  <si>
    <t>SÃO PEDRO DA ALDEIA</t>
  </si>
  <si>
    <t>53</t>
  </si>
  <si>
    <t>SÃO SEBASTIÃO DO ALTO</t>
  </si>
  <si>
    <t>54</t>
  </si>
  <si>
    <t>SAPUCAIA</t>
  </si>
  <si>
    <t>55</t>
  </si>
  <si>
    <t>SAQUAREMA</t>
  </si>
  <si>
    <t>86</t>
  </si>
  <si>
    <t>SEROPÉDICA</t>
  </si>
  <si>
    <t>56</t>
  </si>
  <si>
    <t>SILVA JARDIM</t>
  </si>
  <si>
    <t>57</t>
  </si>
  <si>
    <t>SUMIDOURO</t>
  </si>
  <si>
    <t>89</t>
  </si>
  <si>
    <t>TANGUÁ</t>
  </si>
  <si>
    <t>58</t>
  </si>
  <si>
    <t>TERESÓPOLIS</t>
  </si>
  <si>
    <t>59</t>
  </si>
  <si>
    <t>TRAJANO DE MORAIS</t>
  </si>
  <si>
    <t>60</t>
  </si>
  <si>
    <t>TRÊS RIOS</t>
  </si>
  <si>
    <t>61</t>
  </si>
  <si>
    <t>VALENÇA</t>
  </si>
  <si>
    <t>76</t>
  </si>
  <si>
    <t>VARRE-SAI</t>
  </si>
  <si>
    <t>62</t>
  </si>
  <si>
    <t>VASSOURAS</t>
  </si>
  <si>
    <t>63</t>
  </si>
  <si>
    <t>VOLTA REDONDA</t>
  </si>
  <si>
    <t>ANEXO III</t>
  </si>
  <si>
    <t>DEMONSTRATIVO DOS DADOS UTILIZADOS PARA CÁLCULO DOS CRITÉRIOS ESTADUAIS</t>
  </si>
  <si>
    <t>População     (em nº hab.)</t>
  </si>
  <si>
    <t>MUNICÍPIO</t>
  </si>
  <si>
    <t>TOTAL</t>
  </si>
  <si>
    <t>ARMAÇÃO DOS BÚZIOS</t>
  </si>
  <si>
    <t>PARATY</t>
  </si>
  <si>
    <t>SÃO JOSÉ DO VALE DO RIO PRETO</t>
  </si>
  <si>
    <t>Índice de Conservação Ambiental (em %)</t>
  </si>
  <si>
    <t>Rec. Própria          (em R$)</t>
  </si>
  <si>
    <t>Arrecadação ICMS          (em R$)</t>
  </si>
  <si>
    <t>REGIÃO:  CAPITAL</t>
  </si>
  <si>
    <t xml:space="preserve">CÓD </t>
  </si>
  <si>
    <t>REGIÃO: METROPOLITANA</t>
  </si>
  <si>
    <t>REGIÃO: NOROESTE</t>
  </si>
  <si>
    <r>
      <t>Área        (em Km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</si>
  <si>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REGIÃO: NORTE</t>
  </si>
  <si>
    <t>REGIÃO: SERRANA</t>
  </si>
  <si>
    <t>REGIÃO: BAIXADAS LITORÂNEAS</t>
  </si>
  <si>
    <t>REGIÃO: MÉDIO PARAÍBA</t>
  </si>
  <si>
    <t>REGIÃO: CENTRO SUL</t>
  </si>
  <si>
    <t>REGIÃO: LITORAL SUL FLUMINENSE</t>
  </si>
  <si>
    <t>(Dados relativos a 2013 - Fontes: IBGE, CEPERJ, TCE/RJ e SUCIEF/SEFAZ)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</si>
</sst>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00000"/>
  </numFmts>
  <fonts count="2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vertAlign val="superscript"/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10" fillId="21" borderId="9" applyNumberFormat="0" applyAlignment="0" applyProtection="0"/>
    <xf numFmtId="0" fontId="11" fillId="22" borderId="10" applyNumberFormat="0" applyAlignment="0" applyProtection="0"/>
    <xf numFmtId="0" fontId="12" fillId="0" borderId="11" applyNumberFormat="0" applyFill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13" fillId="29" borderId="9" applyNumberFormat="0" applyAlignment="0" applyProtection="0"/>
    <xf numFmtId="0" fontId="14" fillId="30" borderId="0" applyNumberFormat="0" applyBorder="0" applyAlignment="0" applyProtection="0"/>
    <xf numFmtId="0" fontId="15" fillId="3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32" borderId="12" applyNumberFormat="0" applyFont="0" applyAlignment="0" applyProtection="0"/>
    <xf numFmtId="0" fontId="4" fillId="32" borderId="12" applyNumberFormat="0" applyFont="0" applyAlignment="0" applyProtection="0"/>
    <xf numFmtId="0" fontId="4" fillId="32" borderId="12" applyNumberFormat="0" applyFont="0" applyAlignment="0" applyProtection="0"/>
    <xf numFmtId="0" fontId="4" fillId="32" borderId="12" applyNumberFormat="0" applyFont="0" applyAlignment="0" applyProtection="0"/>
    <xf numFmtId="0" fontId="4" fillId="32" borderId="12" applyNumberFormat="0" applyFont="0" applyAlignment="0" applyProtection="0"/>
    <xf numFmtId="0" fontId="4" fillId="32" borderId="12" applyNumberFormat="0" applyFont="0" applyAlignment="0" applyProtection="0"/>
    <xf numFmtId="0" fontId="4" fillId="32" borderId="12" applyNumberFormat="0" applyFont="0" applyAlignment="0" applyProtection="0"/>
    <xf numFmtId="0" fontId="4" fillId="32" borderId="12" applyNumberFormat="0" applyFont="0" applyAlignment="0" applyProtection="0"/>
    <xf numFmtId="0" fontId="4" fillId="32" borderId="12" applyNumberFormat="0" applyFont="0" applyAlignment="0" applyProtection="0"/>
    <xf numFmtId="0" fontId="4" fillId="32" borderId="12" applyNumberFormat="0" applyFont="0" applyAlignment="0" applyProtection="0"/>
    <xf numFmtId="0" fontId="4" fillId="32" borderId="12" applyNumberFormat="0" applyFont="0" applyAlignment="0" applyProtection="0"/>
    <xf numFmtId="0" fontId="4" fillId="32" borderId="12" applyNumberFormat="0" applyFont="0" applyAlignment="0" applyProtection="0"/>
    <xf numFmtId="0" fontId="4" fillId="32" borderId="12" applyNumberFormat="0" applyFont="0" applyAlignment="0" applyProtection="0"/>
    <xf numFmtId="0" fontId="4" fillId="32" borderId="12" applyNumberFormat="0" applyFont="0" applyAlignment="0" applyProtection="0"/>
    <xf numFmtId="0" fontId="4" fillId="32" borderId="12" applyNumberFormat="0" applyFont="0" applyAlignment="0" applyProtection="0"/>
    <xf numFmtId="0" fontId="4" fillId="32" borderId="12" applyNumberFormat="0" applyFont="0" applyAlignment="0" applyProtection="0"/>
    <xf numFmtId="0" fontId="4" fillId="32" borderId="12" applyNumberFormat="0" applyFont="0" applyAlignment="0" applyProtection="0"/>
    <xf numFmtId="0" fontId="4" fillId="32" borderId="12" applyNumberFormat="0" applyFont="0" applyAlignment="0" applyProtection="0"/>
    <xf numFmtId="0" fontId="4" fillId="32" borderId="12" applyNumberFormat="0" applyFont="0" applyAlignment="0" applyProtection="0"/>
    <xf numFmtId="0" fontId="4" fillId="32" borderId="12" applyNumberFormat="0" applyFont="0" applyAlignment="0" applyProtection="0"/>
    <xf numFmtId="0" fontId="4" fillId="32" borderId="12" applyNumberFormat="0" applyFont="0" applyAlignment="0" applyProtection="0"/>
    <xf numFmtId="0" fontId="4" fillId="32" borderId="12" applyNumberFormat="0" applyFont="0" applyAlignment="0" applyProtection="0"/>
    <xf numFmtId="0" fontId="4" fillId="32" borderId="12" applyNumberFormat="0" applyFont="0" applyAlignment="0" applyProtection="0"/>
    <xf numFmtId="0" fontId="16" fillId="21" borderId="13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4" applyNumberFormat="0" applyFill="0" applyAlignment="0" applyProtection="0"/>
    <xf numFmtId="0" fontId="21" fillId="0" borderId="15" applyNumberFormat="0" applyFill="0" applyAlignment="0" applyProtection="0"/>
    <xf numFmtId="0" fontId="22" fillId="0" borderId="1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7" applyNumberFormat="0" applyFill="0" applyAlignment="0" applyProtection="0"/>
    <xf numFmtId="164" fontId="1" fillId="0" borderId="0" applyFont="0" applyFill="0" applyBorder="0" applyAlignment="0" applyProtection="0"/>
    <xf numFmtId="0" fontId="6" fillId="0" borderId="0"/>
  </cellStyleXfs>
  <cellXfs count="10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 applyProtection="1">
      <alignment horizontal="left"/>
    </xf>
    <xf numFmtId="4" fontId="3" fillId="0" borderId="0" xfId="0" applyNumberFormat="1" applyFont="1"/>
    <xf numFmtId="165" fontId="3" fillId="0" borderId="0" xfId="0" applyNumberFormat="1" applyFont="1"/>
    <xf numFmtId="3" fontId="3" fillId="0" borderId="0" xfId="0" applyNumberFormat="1" applyFont="1"/>
    <xf numFmtId="0" fontId="3" fillId="0" borderId="0" xfId="0" applyFont="1" applyBorder="1"/>
    <xf numFmtId="0" fontId="2" fillId="33" borderId="1" xfId="0" applyFont="1" applyFill="1" applyBorder="1" applyAlignment="1" applyProtection="1">
      <alignment horizontal="center"/>
    </xf>
    <xf numFmtId="0" fontId="3" fillId="33" borderId="1" xfId="0" applyFont="1" applyFill="1" applyBorder="1"/>
    <xf numFmtId="165" fontId="2" fillId="33" borderId="1" xfId="0" applyNumberFormat="1" applyFont="1" applyFill="1" applyBorder="1"/>
    <xf numFmtId="0" fontId="24" fillId="0" borderId="1" xfId="0" applyFont="1" applyFill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left"/>
    </xf>
    <xf numFmtId="0" fontId="3" fillId="33" borderId="1" xfId="0" applyFont="1" applyFill="1" applyBorder="1" applyAlignment="1" applyProtection="1">
      <alignment horizontal="center"/>
    </xf>
    <xf numFmtId="0" fontId="2" fillId="33" borderId="1" xfId="0" applyFont="1" applyFill="1" applyBorder="1" applyAlignment="1" applyProtection="1">
      <alignment horizontal="left"/>
    </xf>
    <xf numFmtId="3" fontId="5" fillId="33" borderId="1" xfId="46" applyNumberFormat="1" applyFont="1" applyFill="1" applyBorder="1" applyAlignment="1"/>
    <xf numFmtId="3" fontId="2" fillId="0" borderId="1" xfId="0" applyNumberFormat="1" applyFont="1" applyBorder="1"/>
    <xf numFmtId="4" fontId="2" fillId="0" borderId="1" xfId="80" applyNumberFormat="1" applyFont="1" applyBorder="1"/>
    <xf numFmtId="3" fontId="2" fillId="33" borderId="1" xfId="0" applyNumberFormat="1" applyFont="1" applyFill="1" applyBorder="1"/>
    <xf numFmtId="4" fontId="5" fillId="33" borderId="1" xfId="47" applyNumberFormat="1" applyFont="1" applyFill="1" applyBorder="1"/>
    <xf numFmtId="4" fontId="2" fillId="33" borderId="1" xfId="80" applyNumberFormat="1" applyFont="1" applyFill="1" applyBorder="1"/>
    <xf numFmtId="4" fontId="2" fillId="33" borderId="1" xfId="0" applyNumberFormat="1" applyFont="1" applyFill="1" applyBorder="1"/>
    <xf numFmtId="4" fontId="5" fillId="33" borderId="1" xfId="32" applyNumberFormat="1" applyFont="1" applyFill="1" applyBorder="1"/>
    <xf numFmtId="4" fontId="5" fillId="33" borderId="1" xfId="33" applyNumberFormat="1" applyFont="1" applyFill="1" applyBorder="1"/>
    <xf numFmtId="4" fontId="5" fillId="0" borderId="1" xfId="34" applyNumberFormat="1" applyFont="1" applyBorder="1"/>
    <xf numFmtId="4" fontId="5" fillId="33" borderId="1" xfId="35" applyNumberFormat="1" applyFont="1" applyFill="1" applyBorder="1"/>
    <xf numFmtId="3" fontId="2" fillId="33" borderId="1" xfId="0" applyNumberFormat="1" applyFont="1" applyFill="1" applyBorder="1" applyAlignment="1">
      <alignment horizontal="right"/>
    </xf>
    <xf numFmtId="4" fontId="5" fillId="33" borderId="1" xfId="36" applyNumberFormat="1" applyFont="1" applyFill="1" applyBorder="1"/>
    <xf numFmtId="4" fontId="2" fillId="33" borderId="1" xfId="80" applyNumberFormat="1" applyFont="1" applyFill="1" applyBorder="1" applyAlignment="1">
      <alignment horizontal="right"/>
    </xf>
    <xf numFmtId="4" fontId="5" fillId="33" borderId="1" xfId="37" applyNumberFormat="1" applyFont="1" applyFill="1" applyBorder="1"/>
    <xf numFmtId="4" fontId="4" fillId="0" borderId="1" xfId="81" applyNumberFormat="1" applyFont="1" applyFill="1" applyBorder="1" applyAlignment="1">
      <alignment horizontal="right" wrapText="1"/>
    </xf>
    <xf numFmtId="3" fontId="4" fillId="0" borderId="1" xfId="81" applyNumberFormat="1" applyFont="1" applyFill="1" applyBorder="1" applyAlignment="1">
      <alignment horizontal="right" wrapText="1"/>
    </xf>
    <xf numFmtId="4" fontId="5" fillId="33" borderId="1" xfId="80" applyNumberFormat="1" applyFont="1" applyFill="1" applyBorder="1" applyAlignment="1"/>
    <xf numFmtId="4" fontId="25" fillId="33" borderId="1" xfId="0" applyNumberFormat="1" applyFont="1" applyFill="1" applyBorder="1" applyAlignment="1" applyProtection="1">
      <alignment wrapText="1"/>
    </xf>
    <xf numFmtId="165" fontId="4" fillId="0" borderId="1" xfId="81" applyNumberFormat="1" applyFont="1" applyFill="1" applyBorder="1" applyAlignment="1">
      <alignment horizontal="right" wrapText="1"/>
    </xf>
    <xf numFmtId="165" fontId="5" fillId="33" borderId="1" xfId="80" applyNumberFormat="1" applyFont="1" applyFill="1" applyBorder="1" applyAlignment="1"/>
    <xf numFmtId="165" fontId="5" fillId="33" borderId="1" xfId="47" applyNumberFormat="1" applyFont="1" applyFill="1" applyBorder="1"/>
    <xf numFmtId="165" fontId="5" fillId="33" borderId="1" xfId="33" applyNumberFormat="1" applyFont="1" applyFill="1" applyBorder="1"/>
    <xf numFmtId="165" fontId="5" fillId="0" borderId="1" xfId="34" applyNumberFormat="1" applyFont="1" applyBorder="1"/>
    <xf numFmtId="165" fontId="5" fillId="33" borderId="1" xfId="35" applyNumberFormat="1" applyFont="1" applyFill="1" applyBorder="1"/>
    <xf numFmtId="165" fontId="5" fillId="33" borderId="1" xfId="36" applyNumberFormat="1" applyFont="1" applyFill="1" applyBorder="1"/>
    <xf numFmtId="165" fontId="5" fillId="33" borderId="1" xfId="37" applyNumberFormat="1" applyFont="1" applyFill="1" applyBorder="1"/>
    <xf numFmtId="0" fontId="2" fillId="33" borderId="1" xfId="0" quotePrefix="1" applyFont="1" applyFill="1" applyBorder="1" applyAlignment="1">
      <alignment horizontal="center"/>
    </xf>
    <xf numFmtId="0" fontId="2" fillId="33" borderId="2" xfId="0" applyFont="1" applyFill="1" applyBorder="1" applyAlignment="1">
      <alignment horizontal="center"/>
    </xf>
    <xf numFmtId="0" fontId="2" fillId="33" borderId="18" xfId="0" applyFont="1" applyFill="1" applyBorder="1" applyAlignment="1">
      <alignment horizontal="center"/>
    </xf>
    <xf numFmtId="0" fontId="2" fillId="33" borderId="3" xfId="0" applyFont="1" applyFill="1" applyBorder="1" applyAlignment="1">
      <alignment horizontal="center"/>
    </xf>
    <xf numFmtId="0" fontId="2" fillId="33" borderId="19" xfId="0" applyFont="1" applyFill="1" applyBorder="1" applyAlignment="1">
      <alignment horizontal="center"/>
    </xf>
    <xf numFmtId="0" fontId="2" fillId="33" borderId="20" xfId="0" applyFont="1" applyFill="1" applyBorder="1" applyAlignment="1">
      <alignment horizontal="center"/>
    </xf>
    <xf numFmtId="0" fontId="2" fillId="33" borderId="6" xfId="0" applyFont="1" applyFill="1" applyBorder="1" applyAlignment="1">
      <alignment horizontal="center"/>
    </xf>
    <xf numFmtId="3" fontId="2" fillId="33" borderId="1" xfId="0" applyNumberFormat="1" applyFont="1" applyFill="1" applyBorder="1" applyAlignment="1">
      <alignment horizontal="center" vertical="center" wrapText="1"/>
    </xf>
    <xf numFmtId="4" fontId="2" fillId="33" borderId="1" xfId="0" applyNumberFormat="1" applyFont="1" applyFill="1" applyBorder="1" applyAlignment="1">
      <alignment horizontal="center" vertical="center" wrapText="1"/>
    </xf>
    <xf numFmtId="165" fontId="2" fillId="33" borderId="1" xfId="0" applyNumberFormat="1" applyFont="1" applyFill="1" applyBorder="1" applyAlignment="1">
      <alignment horizontal="center" vertical="center" wrapText="1"/>
    </xf>
    <xf numFmtId="0" fontId="2" fillId="33" borderId="4" xfId="0" quotePrefix="1" applyFont="1" applyFill="1" applyBorder="1" applyAlignment="1">
      <alignment horizontal="center"/>
    </xf>
    <xf numFmtId="0" fontId="2" fillId="33" borderId="21" xfId="0" quotePrefix="1" applyFont="1" applyFill="1" applyBorder="1" applyAlignment="1">
      <alignment horizontal="center"/>
    </xf>
    <xf numFmtId="0" fontId="2" fillId="33" borderId="5" xfId="0" quotePrefix="1" applyFont="1" applyFill="1" applyBorder="1" applyAlignment="1">
      <alignment horizontal="center"/>
    </xf>
    <xf numFmtId="0" fontId="2" fillId="33" borderId="1" xfId="0" quotePrefix="1" applyFont="1" applyFill="1" applyBorder="1" applyAlignment="1" applyProtection="1">
      <alignment horizontal="center" vertical="center"/>
    </xf>
    <xf numFmtId="0" fontId="2" fillId="33" borderId="2" xfId="0" quotePrefix="1" applyFont="1" applyFill="1" applyBorder="1" applyAlignment="1">
      <alignment horizontal="center"/>
    </xf>
    <xf numFmtId="0" fontId="2" fillId="33" borderId="18" xfId="0" quotePrefix="1" applyFont="1" applyFill="1" applyBorder="1" applyAlignment="1">
      <alignment horizontal="center"/>
    </xf>
    <xf numFmtId="0" fontId="2" fillId="33" borderId="3" xfId="0" quotePrefix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9" xfId="0" applyFont="1" applyFill="1" applyBorder="1" applyAlignment="1" applyProtection="1">
      <alignment horizontal="center"/>
    </xf>
    <xf numFmtId="0" fontId="2" fillId="0" borderId="20" xfId="0" applyFont="1" applyFill="1" applyBorder="1" applyAlignment="1" applyProtection="1">
      <alignment horizontal="center"/>
    </xf>
    <xf numFmtId="0" fontId="2" fillId="0" borderId="6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2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3" fillId="0" borderId="19" xfId="0" applyFont="1" applyBorder="1" applyAlignment="1" applyProtection="1">
      <alignment horizontal="center"/>
    </xf>
    <xf numFmtId="0" fontId="3" fillId="0" borderId="20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3" fillId="0" borderId="21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2" fillId="33" borderId="8" xfId="0" quotePrefix="1" applyFont="1" applyFill="1" applyBorder="1" applyAlignment="1" applyProtection="1">
      <alignment horizontal="center" vertical="center"/>
    </xf>
    <xf numFmtId="0" fontId="2" fillId="33" borderId="7" xfId="0" quotePrefix="1" applyFont="1" applyFill="1" applyBorder="1" applyAlignment="1" applyProtection="1">
      <alignment horizontal="center" vertical="center"/>
    </xf>
    <xf numFmtId="3" fontId="2" fillId="33" borderId="6" xfId="0" applyNumberFormat="1" applyFont="1" applyFill="1" applyBorder="1" applyAlignment="1">
      <alignment horizontal="center" vertical="center" wrapText="1"/>
    </xf>
    <xf numFmtId="3" fontId="2" fillId="33" borderId="5" xfId="0" applyNumberFormat="1" applyFont="1" applyFill="1" applyBorder="1" applyAlignment="1">
      <alignment horizontal="center" vertical="center" wrapText="1"/>
    </xf>
    <xf numFmtId="4" fontId="2" fillId="33" borderId="8" xfId="0" applyNumberFormat="1" applyFont="1" applyFill="1" applyBorder="1" applyAlignment="1">
      <alignment horizontal="center" vertical="center" wrapText="1"/>
    </xf>
    <xf numFmtId="4" fontId="2" fillId="33" borderId="7" xfId="0" applyNumberFormat="1" applyFont="1" applyFill="1" applyBorder="1" applyAlignment="1">
      <alignment horizontal="center" vertical="center" wrapText="1"/>
    </xf>
    <xf numFmtId="165" fontId="2" fillId="33" borderId="8" xfId="0" applyNumberFormat="1" applyFont="1" applyFill="1" applyBorder="1" applyAlignment="1">
      <alignment horizontal="center" vertical="center" wrapText="1"/>
    </xf>
    <xf numFmtId="165" fontId="2" fillId="33" borderId="7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 applyProtection="1">
      <alignment horizontal="center"/>
    </xf>
    <xf numFmtId="0" fontId="3" fillId="0" borderId="20" xfId="0" applyFont="1" applyFill="1" applyBorder="1" applyAlignment="1" applyProtection="1">
      <alignment horizontal="center"/>
    </xf>
    <xf numFmtId="0" fontId="3" fillId="0" borderId="6" xfId="0" applyFont="1" applyFill="1" applyBorder="1" applyAlignment="1" applyProtection="1">
      <alignment horizontal="center"/>
    </xf>
    <xf numFmtId="0" fontId="3" fillId="0" borderId="4" xfId="0" applyFont="1" applyFill="1" applyBorder="1" applyAlignment="1" applyProtection="1">
      <alignment horizontal="center"/>
    </xf>
    <xf numFmtId="0" fontId="3" fillId="0" borderId="21" xfId="0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</xf>
    <xf numFmtId="0" fontId="2" fillId="33" borderId="2" xfId="0" quotePrefix="1" applyFont="1" applyFill="1" applyBorder="1" applyAlignment="1">
      <alignment horizontal="center" vertical="center"/>
    </xf>
    <xf numFmtId="0" fontId="2" fillId="33" borderId="18" xfId="0" quotePrefix="1" applyFont="1" applyFill="1" applyBorder="1" applyAlignment="1">
      <alignment horizontal="center" vertical="center"/>
    </xf>
    <xf numFmtId="0" fontId="2" fillId="33" borderId="3" xfId="0" quotePrefix="1" applyFont="1" applyFill="1" applyBorder="1" applyAlignment="1">
      <alignment horizontal="center" vertical="center"/>
    </xf>
    <xf numFmtId="0" fontId="2" fillId="33" borderId="4" xfId="0" quotePrefix="1" applyFont="1" applyFill="1" applyBorder="1" applyAlignment="1">
      <alignment horizontal="center" vertical="center"/>
    </xf>
    <xf numFmtId="0" fontId="2" fillId="33" borderId="21" xfId="0" quotePrefix="1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/>
    </xf>
    <xf numFmtId="3" fontId="2" fillId="33" borderId="8" xfId="0" applyNumberFormat="1" applyFont="1" applyFill="1" applyBorder="1" applyAlignment="1">
      <alignment horizontal="center" vertical="center" wrapText="1"/>
    </xf>
    <xf numFmtId="3" fontId="2" fillId="33" borderId="7" xfId="0" applyNumberFormat="1" applyFont="1" applyFill="1" applyBorder="1" applyAlignment="1">
      <alignment horizontal="center" vertical="center" wrapText="1"/>
    </xf>
  </cellXfs>
  <cellStyles count="82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Neutra" xfId="31" builtinId="28" customBuiltin="1"/>
    <cellStyle name="Normal" xfId="0" builtinId="0"/>
    <cellStyle name="Normal 10" xfId="32"/>
    <cellStyle name="Normal 11" xfId="33"/>
    <cellStyle name="Normal 12" xfId="34"/>
    <cellStyle name="Normal 13" xfId="35"/>
    <cellStyle name="Normal 14" xfId="36"/>
    <cellStyle name="Normal 15" xfId="37"/>
    <cellStyle name="Normal 16" xfId="38"/>
    <cellStyle name="Normal 17" xfId="39"/>
    <cellStyle name="Normal 18" xfId="40"/>
    <cellStyle name="Normal 19" xfId="41"/>
    <cellStyle name="Normal 20" xfId="42"/>
    <cellStyle name="Normal 21" xfId="43"/>
    <cellStyle name="Normal 22" xfId="44"/>
    <cellStyle name="Normal 23" xfId="45"/>
    <cellStyle name="Normal 4" xfId="46"/>
    <cellStyle name="Normal 5" xfId="47"/>
    <cellStyle name="Normal_Anexo III" xfId="81"/>
    <cellStyle name="Nota 10" xfId="48"/>
    <cellStyle name="Nota 11" xfId="49"/>
    <cellStyle name="Nota 12" xfId="50"/>
    <cellStyle name="Nota 13" xfId="51"/>
    <cellStyle name="Nota 14" xfId="52"/>
    <cellStyle name="Nota 15" xfId="53"/>
    <cellStyle name="Nota 16" xfId="54"/>
    <cellStyle name="Nota 17" xfId="55"/>
    <cellStyle name="Nota 18" xfId="56"/>
    <cellStyle name="Nota 19" xfId="57"/>
    <cellStyle name="Nota 2" xfId="58"/>
    <cellStyle name="Nota 20" xfId="59"/>
    <cellStyle name="Nota 21" xfId="60"/>
    <cellStyle name="Nota 22" xfId="61"/>
    <cellStyle name="Nota 23" xfId="62"/>
    <cellStyle name="Nota 24" xfId="63"/>
    <cellStyle name="Nota 3" xfId="64"/>
    <cellStyle name="Nota 4" xfId="65"/>
    <cellStyle name="Nota 5" xfId="66"/>
    <cellStyle name="Nota 6" xfId="67"/>
    <cellStyle name="Nota 7" xfId="68"/>
    <cellStyle name="Nota 8" xfId="69"/>
    <cellStyle name="Nota 9" xfId="70"/>
    <cellStyle name="Saída" xfId="71" builtinId="21" customBuiltin="1"/>
    <cellStyle name="Texto de Aviso" xfId="72" builtinId="11" customBuiltin="1"/>
    <cellStyle name="Texto Explicativo" xfId="73" builtinId="53" customBuiltin="1"/>
    <cellStyle name="Título" xfId="74" builtinId="15" customBuiltin="1"/>
    <cellStyle name="Título 1" xfId="75" builtinId="16" customBuiltin="1"/>
    <cellStyle name="Título 2" xfId="76" builtinId="17" customBuiltin="1"/>
    <cellStyle name="Título 3" xfId="77" builtinId="18" customBuiltin="1"/>
    <cellStyle name="Título 4" xfId="78" builtinId="19" customBuiltin="1"/>
    <cellStyle name="Total" xfId="79" builtinId="25" customBuiltin="1"/>
    <cellStyle name="Vírgula" xfId="80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9"/>
  <sheetViews>
    <sheetView tabSelected="1" zoomScaleNormal="100" workbookViewId="0">
      <selection activeCell="G42" sqref="G42"/>
    </sheetView>
  </sheetViews>
  <sheetFormatPr defaultRowHeight="12.75" x14ac:dyDescent="0.2"/>
  <cols>
    <col min="1" max="1" width="9.28515625" style="2" bestFit="1" customWidth="1"/>
    <col min="2" max="2" width="26.5703125" customWidth="1"/>
    <col min="3" max="3" width="23.140625" style="6" customWidth="1"/>
    <col min="4" max="4" width="10.7109375" style="4" customWidth="1"/>
    <col min="5" max="5" width="18.7109375" style="4" customWidth="1"/>
    <col min="6" max="6" width="23.7109375" style="4" customWidth="1"/>
    <col min="7" max="7" width="24.140625" style="5" customWidth="1"/>
    <col min="8" max="8" width="22.85546875" style="2" customWidth="1"/>
    <col min="9" max="16384" width="9.140625" style="2"/>
  </cols>
  <sheetData>
    <row r="1" spans="1:8" x14ac:dyDescent="0.2">
      <c r="A1" s="43" t="s">
        <v>182</v>
      </c>
      <c r="B1" s="43"/>
      <c r="C1" s="43"/>
      <c r="D1" s="43"/>
      <c r="E1" s="43"/>
      <c r="F1" s="43"/>
      <c r="G1" s="43"/>
    </row>
    <row r="2" spans="1:8" x14ac:dyDescent="0.2">
      <c r="A2" s="44" t="s">
        <v>183</v>
      </c>
      <c r="B2" s="45"/>
      <c r="C2" s="45"/>
      <c r="D2" s="45"/>
      <c r="E2" s="45"/>
      <c r="F2" s="45"/>
      <c r="G2" s="46"/>
    </row>
    <row r="3" spans="1:8" x14ac:dyDescent="0.2">
      <c r="A3" s="47" t="s">
        <v>204</v>
      </c>
      <c r="B3" s="48"/>
      <c r="C3" s="48"/>
      <c r="D3" s="48"/>
      <c r="E3" s="48"/>
      <c r="F3" s="48"/>
      <c r="G3" s="49"/>
    </row>
    <row r="4" spans="1:8" x14ac:dyDescent="0.2">
      <c r="A4" s="60"/>
      <c r="B4" s="61"/>
      <c r="C4" s="61"/>
      <c r="D4" s="61"/>
      <c r="E4" s="61"/>
      <c r="F4" s="61"/>
      <c r="G4" s="62"/>
    </row>
    <row r="5" spans="1:8" x14ac:dyDescent="0.2">
      <c r="A5" s="63"/>
      <c r="B5" s="64"/>
      <c r="C5" s="64"/>
      <c r="D5" s="64"/>
      <c r="E5" s="64"/>
      <c r="F5" s="64"/>
      <c r="G5" s="65"/>
    </row>
    <row r="6" spans="1:8" x14ac:dyDescent="0.2">
      <c r="A6" s="53" t="s">
        <v>193</v>
      </c>
      <c r="B6" s="54"/>
      <c r="C6" s="54"/>
      <c r="D6" s="54"/>
      <c r="E6" s="54"/>
      <c r="F6" s="54"/>
      <c r="G6" s="55"/>
    </row>
    <row r="7" spans="1:8" ht="12.75" customHeight="1" x14ac:dyDescent="0.2">
      <c r="A7" s="56" t="s">
        <v>194</v>
      </c>
      <c r="B7" s="56" t="s">
        <v>185</v>
      </c>
      <c r="C7" s="50" t="s">
        <v>184</v>
      </c>
      <c r="D7" s="51" t="s">
        <v>197</v>
      </c>
      <c r="E7" s="51" t="s">
        <v>191</v>
      </c>
      <c r="F7" s="51" t="s">
        <v>192</v>
      </c>
      <c r="G7" s="52" t="s">
        <v>190</v>
      </c>
      <c r="H7" s="7"/>
    </row>
    <row r="8" spans="1:8" x14ac:dyDescent="0.2">
      <c r="A8" s="56"/>
      <c r="B8" s="56"/>
      <c r="C8" s="50"/>
      <c r="D8" s="51">
        <v>0</v>
      </c>
      <c r="E8" s="51"/>
      <c r="F8" s="51"/>
      <c r="G8" s="52"/>
    </row>
    <row r="9" spans="1:8" ht="15" x14ac:dyDescent="0.25">
      <c r="A9" s="11" t="s">
        <v>133</v>
      </c>
      <c r="B9" s="11" t="s">
        <v>134</v>
      </c>
      <c r="C9" s="32">
        <v>6323037</v>
      </c>
      <c r="D9" s="31">
        <v>1201.3</v>
      </c>
      <c r="E9" s="31">
        <v>0</v>
      </c>
      <c r="F9" s="31">
        <v>17404864737.68</v>
      </c>
      <c r="G9" s="35">
        <v>1.6251</v>
      </c>
      <c r="H9" s="3"/>
    </row>
    <row r="10" spans="1:8" ht="15" x14ac:dyDescent="0.25">
      <c r="A10" s="8"/>
      <c r="B10" s="15" t="s">
        <v>186</v>
      </c>
      <c r="C10" s="16">
        <f>SUM(C9:C9)</f>
        <v>6323037</v>
      </c>
      <c r="D10" s="33">
        <f>SUM(D9:D9)</f>
        <v>1201.3</v>
      </c>
      <c r="E10" s="34">
        <f>SUM(E9:E9)</f>
        <v>0</v>
      </c>
      <c r="F10" s="33">
        <f>SUM(F9:F9)</f>
        <v>17404864737.68</v>
      </c>
      <c r="G10" s="36">
        <f>SUM(G9:G9)</f>
        <v>1.6251</v>
      </c>
    </row>
    <row r="11" spans="1:8" ht="15" customHeight="1" x14ac:dyDescent="0.2">
      <c r="A11" s="66"/>
      <c r="B11" s="67"/>
      <c r="C11" s="67"/>
      <c r="D11" s="67"/>
      <c r="E11" s="67"/>
      <c r="F11" s="67"/>
      <c r="G11" s="68"/>
    </row>
    <row r="12" spans="1:8" x14ac:dyDescent="0.2">
      <c r="A12" s="69"/>
      <c r="B12" s="70"/>
      <c r="C12" s="70"/>
      <c r="D12" s="70"/>
      <c r="E12" s="70"/>
      <c r="F12" s="70"/>
      <c r="G12" s="71"/>
    </row>
    <row r="13" spans="1:8" x14ac:dyDescent="0.2">
      <c r="A13" s="57" t="s">
        <v>195</v>
      </c>
      <c r="B13" s="58"/>
      <c r="C13" s="58"/>
      <c r="D13" s="58"/>
      <c r="E13" s="58"/>
      <c r="F13" s="58"/>
      <c r="G13" s="59"/>
    </row>
    <row r="14" spans="1:8" ht="12.75" customHeight="1" x14ac:dyDescent="0.2">
      <c r="A14" s="56" t="s">
        <v>0</v>
      </c>
      <c r="B14" s="56" t="s">
        <v>185</v>
      </c>
      <c r="C14" s="50" t="s">
        <v>184</v>
      </c>
      <c r="D14" s="51" t="s">
        <v>197</v>
      </c>
      <c r="E14" s="51" t="s">
        <v>191</v>
      </c>
      <c r="F14" s="51" t="s">
        <v>192</v>
      </c>
      <c r="G14" s="52" t="s">
        <v>190</v>
      </c>
    </row>
    <row r="15" spans="1:8" x14ac:dyDescent="0.2">
      <c r="A15" s="56"/>
      <c r="B15" s="56"/>
      <c r="C15" s="50"/>
      <c r="D15" s="51">
        <v>0</v>
      </c>
      <c r="E15" s="51"/>
      <c r="F15" s="51"/>
      <c r="G15" s="52"/>
    </row>
    <row r="16" spans="1:8" ht="15" x14ac:dyDescent="0.25">
      <c r="A16" s="11" t="s">
        <v>16</v>
      </c>
      <c r="B16" s="11" t="s">
        <v>17</v>
      </c>
      <c r="C16" s="32">
        <v>469261</v>
      </c>
      <c r="D16" s="31">
        <v>77.599999999999994</v>
      </c>
      <c r="E16" s="31">
        <v>88525442.939999998</v>
      </c>
      <c r="F16" s="31">
        <v>214914511.27000001</v>
      </c>
      <c r="G16" s="35">
        <v>0.69310000000000005</v>
      </c>
      <c r="H16"/>
    </row>
    <row r="17" spans="1:8" ht="15" x14ac:dyDescent="0.25">
      <c r="A17" s="11" t="s">
        <v>48</v>
      </c>
      <c r="B17" s="11" t="s">
        <v>49</v>
      </c>
      <c r="C17" s="32">
        <v>855046</v>
      </c>
      <c r="D17" s="31">
        <v>466.8</v>
      </c>
      <c r="E17" s="31">
        <v>483569588.00999999</v>
      </c>
      <c r="F17" s="31">
        <v>3444845945.0599999</v>
      </c>
      <c r="G17" s="35">
        <v>1.3224</v>
      </c>
      <c r="H17"/>
    </row>
    <row r="18" spans="1:8" ht="15" x14ac:dyDescent="0.25">
      <c r="A18" s="11" t="s">
        <v>52</v>
      </c>
      <c r="B18" s="11" t="s">
        <v>53</v>
      </c>
      <c r="C18" s="32">
        <v>51487</v>
      </c>
      <c r="D18" s="31">
        <v>357.7</v>
      </c>
      <c r="E18" s="31">
        <v>11837606.199999999</v>
      </c>
      <c r="F18" s="31">
        <v>10085610.710000001</v>
      </c>
      <c r="G18" s="35">
        <v>2.2214999999999998</v>
      </c>
      <c r="H18"/>
    </row>
    <row r="19" spans="1:8" ht="15" x14ac:dyDescent="0.25">
      <c r="A19" s="11" t="s">
        <v>56</v>
      </c>
      <c r="B19" s="11" t="s">
        <v>57</v>
      </c>
      <c r="C19" s="32">
        <v>218090</v>
      </c>
      <c r="D19" s="31">
        <v>428.2</v>
      </c>
      <c r="E19" s="31">
        <v>332291840.54000002</v>
      </c>
      <c r="F19" s="31">
        <v>129432856.29000001</v>
      </c>
      <c r="G19" s="35">
        <v>0.51129999999999998</v>
      </c>
      <c r="H19"/>
    </row>
    <row r="20" spans="1:8" ht="15" x14ac:dyDescent="0.25">
      <c r="A20" s="11" t="s">
        <v>58</v>
      </c>
      <c r="B20" s="11" t="s">
        <v>59</v>
      </c>
      <c r="C20" s="32">
        <v>109163</v>
      </c>
      <c r="D20" s="31">
        <v>282.10000000000002</v>
      </c>
      <c r="E20" s="31">
        <v>207361941.02000001</v>
      </c>
      <c r="F20" s="31">
        <v>70387608.870000005</v>
      </c>
      <c r="G20" s="35">
        <v>0.84319999999999995</v>
      </c>
      <c r="H20"/>
    </row>
    <row r="21" spans="1:8" ht="15" x14ac:dyDescent="0.25">
      <c r="A21" s="11" t="s">
        <v>68</v>
      </c>
      <c r="B21" s="11" t="s">
        <v>69</v>
      </c>
      <c r="C21" s="32">
        <v>95391</v>
      </c>
      <c r="D21" s="31">
        <v>81.599999999999994</v>
      </c>
      <c r="E21" s="31">
        <v>14250463.880000001</v>
      </c>
      <c r="F21" s="31">
        <v>23845022.109999999</v>
      </c>
      <c r="G21" s="35">
        <v>0.67159999999999997</v>
      </c>
      <c r="H21"/>
    </row>
    <row r="22" spans="1:8" ht="15" x14ac:dyDescent="0.25">
      <c r="A22" s="11" t="s">
        <v>76</v>
      </c>
      <c r="B22" s="11" t="s">
        <v>77</v>
      </c>
      <c r="C22" s="32">
        <v>228150</v>
      </c>
      <c r="D22" s="31">
        <v>390.6</v>
      </c>
      <c r="E22" s="31">
        <v>47962846.399999999</v>
      </c>
      <c r="F22" s="31">
        <v>39678600.399999999</v>
      </c>
      <c r="G22" s="35">
        <v>2.3662000000000001</v>
      </c>
      <c r="H22"/>
    </row>
    <row r="23" spans="1:8" ht="15" x14ac:dyDescent="0.25">
      <c r="A23" s="11" t="s">
        <v>80</v>
      </c>
      <c r="B23" s="11" t="s">
        <v>81</v>
      </c>
      <c r="C23" s="32">
        <v>127519</v>
      </c>
      <c r="D23" s="31">
        <v>362.5</v>
      </c>
      <c r="E23" s="31">
        <v>87844393.420000002</v>
      </c>
      <c r="F23" s="31">
        <v>18364622.469999999</v>
      </c>
      <c r="G23" s="35">
        <v>1.3859999999999999</v>
      </c>
      <c r="H23"/>
    </row>
    <row r="24" spans="1:8" ht="15" x14ac:dyDescent="0.25">
      <c r="A24" s="11" t="s">
        <v>84</v>
      </c>
      <c r="B24" s="11" t="s">
        <v>85</v>
      </c>
      <c r="C24" s="32">
        <v>168403</v>
      </c>
      <c r="D24" s="31">
        <v>41.6</v>
      </c>
      <c r="E24" s="31">
        <v>37393883.880000003</v>
      </c>
      <c r="F24" s="31">
        <v>23196587.050000001</v>
      </c>
      <c r="G24" s="35">
        <v>3.0198999999999998</v>
      </c>
      <c r="H24"/>
    </row>
    <row r="25" spans="1:8" ht="15" x14ac:dyDescent="0.25">
      <c r="A25" s="11" t="s">
        <v>92</v>
      </c>
      <c r="B25" s="11" t="s">
        <v>93</v>
      </c>
      <c r="C25" s="32">
        <v>157483</v>
      </c>
      <c r="D25" s="31">
        <v>19.5</v>
      </c>
      <c r="E25" s="31">
        <v>37230908.460000001</v>
      </c>
      <c r="F25" s="31">
        <v>41174265.219999999</v>
      </c>
      <c r="G25" s="35">
        <v>0.70750000000000002</v>
      </c>
      <c r="H25"/>
    </row>
    <row r="26" spans="1:8" ht="15" x14ac:dyDescent="0.25">
      <c r="A26" s="11" t="s">
        <v>94</v>
      </c>
      <c r="B26" s="11" t="s">
        <v>95</v>
      </c>
      <c r="C26" s="32">
        <v>487327</v>
      </c>
      <c r="D26" s="31">
        <v>133.19999999999999</v>
      </c>
      <c r="E26" s="31">
        <v>718488931.13999999</v>
      </c>
      <c r="F26" s="31">
        <v>1484181611.6500001</v>
      </c>
      <c r="G26" s="35">
        <v>1.7847999999999999</v>
      </c>
      <c r="H26"/>
    </row>
    <row r="27" spans="1:8" ht="15" x14ac:dyDescent="0.25">
      <c r="A27" s="11" t="s">
        <v>98</v>
      </c>
      <c r="B27" s="11" t="s">
        <v>99</v>
      </c>
      <c r="C27" s="32">
        <v>795212</v>
      </c>
      <c r="D27" s="31">
        <v>519.1</v>
      </c>
      <c r="E27" s="31">
        <v>225238021.38999999</v>
      </c>
      <c r="F27" s="31">
        <v>457354362.43000001</v>
      </c>
      <c r="G27" s="35">
        <v>2.7770000000000001</v>
      </c>
      <c r="H27"/>
    </row>
    <row r="28" spans="1:8" ht="15" x14ac:dyDescent="0.25">
      <c r="A28" s="11" t="s">
        <v>100</v>
      </c>
      <c r="B28" s="11" t="s">
        <v>101</v>
      </c>
      <c r="C28" s="32">
        <v>47074</v>
      </c>
      <c r="D28" s="31">
        <v>188.6</v>
      </c>
      <c r="E28" s="31">
        <v>8007924.7000000002</v>
      </c>
      <c r="F28" s="31">
        <v>10556181.77</v>
      </c>
      <c r="G28" s="35">
        <v>1.4829000000000001</v>
      </c>
      <c r="H28"/>
    </row>
    <row r="29" spans="1:8" ht="15" x14ac:dyDescent="0.25">
      <c r="A29" s="11" t="s">
        <v>119</v>
      </c>
      <c r="B29" s="11" t="s">
        <v>120</v>
      </c>
      <c r="C29" s="32">
        <v>137938</v>
      </c>
      <c r="D29" s="31">
        <v>76.400000000000006</v>
      </c>
      <c r="E29" s="31">
        <v>35368054.850000001</v>
      </c>
      <c r="F29" s="31">
        <v>128147019.97</v>
      </c>
      <c r="G29" s="35">
        <v>0.76229999999999998</v>
      </c>
      <c r="H29"/>
    </row>
    <row r="30" spans="1:8" ht="15" x14ac:dyDescent="0.25">
      <c r="A30" s="11" t="s">
        <v>143</v>
      </c>
      <c r="B30" s="11" t="s">
        <v>144</v>
      </c>
      <c r="C30" s="32">
        <v>999901</v>
      </c>
      <c r="D30" s="31">
        <v>248.4</v>
      </c>
      <c r="E30" s="31">
        <v>217659875.77000001</v>
      </c>
      <c r="F30" s="31">
        <v>394992009.75999999</v>
      </c>
      <c r="G30" s="35">
        <v>0.70540000000000003</v>
      </c>
      <c r="H30"/>
    </row>
    <row r="31" spans="1:8" ht="15" x14ac:dyDescent="0.25">
      <c r="A31" s="11" t="s">
        <v>147</v>
      </c>
      <c r="B31" s="11" t="s">
        <v>148</v>
      </c>
      <c r="C31" s="32">
        <v>459356</v>
      </c>
      <c r="D31" s="31">
        <v>35.1</v>
      </c>
      <c r="E31" s="31">
        <v>111422290.77</v>
      </c>
      <c r="F31" s="31">
        <v>240977131.36000001</v>
      </c>
      <c r="G31" s="35">
        <v>1.0356000000000001</v>
      </c>
      <c r="H31"/>
    </row>
    <row r="32" spans="1:8" ht="15" x14ac:dyDescent="0.25">
      <c r="A32" s="11" t="s">
        <v>160</v>
      </c>
      <c r="B32" s="11" t="s">
        <v>161</v>
      </c>
      <c r="C32" s="32">
        <v>78183</v>
      </c>
      <c r="D32" s="31">
        <v>266</v>
      </c>
      <c r="E32" s="31">
        <v>39269881.789999999</v>
      </c>
      <c r="F32" s="31">
        <v>77437461.969999999</v>
      </c>
      <c r="G32" s="35">
        <v>0.54759999999999998</v>
      </c>
      <c r="H32"/>
    </row>
    <row r="33" spans="1:8" ht="15" x14ac:dyDescent="0.25">
      <c r="A33" s="11" t="s">
        <v>166</v>
      </c>
      <c r="B33" s="11" t="s">
        <v>167</v>
      </c>
      <c r="C33" s="32">
        <v>30731</v>
      </c>
      <c r="D33" s="31">
        <v>142.6</v>
      </c>
      <c r="E33" s="31">
        <v>6117185.0999999996</v>
      </c>
      <c r="F33" s="31">
        <v>3009098.56</v>
      </c>
      <c r="G33" s="35">
        <v>0.44690000000000002</v>
      </c>
      <c r="H33"/>
    </row>
    <row r="34" spans="1:8" s="1" customFormat="1" x14ac:dyDescent="0.2">
      <c r="A34" s="8"/>
      <c r="B34" s="15" t="s">
        <v>186</v>
      </c>
      <c r="C34" s="19">
        <f>SUM(C16:C33)</f>
        <v>5515715</v>
      </c>
      <c r="D34" s="20">
        <f>SUM(D16:D33)</f>
        <v>4117.5999999999995</v>
      </c>
      <c r="E34" s="21">
        <f>SUM(E16:E33)</f>
        <v>2709841080.2599998</v>
      </c>
      <c r="F34" s="21">
        <f>SUM(F16:F33)</f>
        <v>6812580506.920002</v>
      </c>
      <c r="G34" s="37">
        <f>SUM(G16:G33)</f>
        <v>23.2852</v>
      </c>
    </row>
    <row r="35" spans="1:8" x14ac:dyDescent="0.2">
      <c r="A35" s="72"/>
      <c r="B35" s="73"/>
      <c r="C35" s="73"/>
      <c r="D35" s="73"/>
      <c r="E35" s="73"/>
      <c r="F35" s="73"/>
      <c r="G35" s="74"/>
    </row>
    <row r="36" spans="1:8" x14ac:dyDescent="0.2">
      <c r="A36" s="75"/>
      <c r="B36" s="76"/>
      <c r="C36" s="76"/>
      <c r="D36" s="76"/>
      <c r="E36" s="76"/>
      <c r="F36" s="76"/>
      <c r="G36" s="77"/>
    </row>
    <row r="37" spans="1:8" x14ac:dyDescent="0.2">
      <c r="A37" s="57" t="s">
        <v>196</v>
      </c>
      <c r="B37" s="58"/>
      <c r="C37" s="58"/>
      <c r="D37" s="58"/>
      <c r="E37" s="58"/>
      <c r="F37" s="58"/>
      <c r="G37" s="59"/>
    </row>
    <row r="38" spans="1:8" ht="12.75" customHeight="1" x14ac:dyDescent="0.2">
      <c r="A38" s="78" t="s">
        <v>0</v>
      </c>
      <c r="B38" s="78" t="s">
        <v>185</v>
      </c>
      <c r="C38" s="80" t="s">
        <v>184</v>
      </c>
      <c r="D38" s="82" t="s">
        <v>197</v>
      </c>
      <c r="E38" s="82" t="s">
        <v>191</v>
      </c>
      <c r="F38" s="82" t="s">
        <v>192</v>
      </c>
      <c r="G38" s="84" t="s">
        <v>190</v>
      </c>
    </row>
    <row r="39" spans="1:8" x14ac:dyDescent="0.2">
      <c r="A39" s="79"/>
      <c r="B39" s="79"/>
      <c r="C39" s="81"/>
      <c r="D39" s="83">
        <v>0</v>
      </c>
      <c r="E39" s="83"/>
      <c r="F39" s="83"/>
      <c r="G39" s="85"/>
    </row>
    <row r="40" spans="1:8" ht="15" x14ac:dyDescent="0.25">
      <c r="A40" s="11" t="s">
        <v>3</v>
      </c>
      <c r="B40" s="11" t="s">
        <v>4</v>
      </c>
      <c r="C40" s="32">
        <v>10215</v>
      </c>
      <c r="D40" s="31">
        <v>94.9</v>
      </c>
      <c r="E40" s="31">
        <v>1745194.97</v>
      </c>
      <c r="F40" s="31">
        <v>155802.5</v>
      </c>
      <c r="G40" s="35">
        <v>0.42020000000000002</v>
      </c>
      <c r="H40"/>
    </row>
    <row r="41" spans="1:8" ht="30" x14ac:dyDescent="0.25">
      <c r="A41" s="11" t="s">
        <v>20</v>
      </c>
      <c r="B41" s="11" t="s">
        <v>21</v>
      </c>
      <c r="C41" s="32">
        <v>35384</v>
      </c>
      <c r="D41" s="31">
        <v>597</v>
      </c>
      <c r="E41" s="31">
        <v>6863037.5700000003</v>
      </c>
      <c r="F41" s="31">
        <v>6744270.7000000002</v>
      </c>
      <c r="G41" s="35">
        <v>0.1797</v>
      </c>
      <c r="H41"/>
    </row>
    <row r="42" spans="1:8" ht="15" x14ac:dyDescent="0.25">
      <c r="A42" s="11" t="s">
        <v>26</v>
      </c>
      <c r="B42" s="11" t="s">
        <v>27</v>
      </c>
      <c r="C42" s="32">
        <v>14829</v>
      </c>
      <c r="D42" s="31">
        <v>562.20000000000005</v>
      </c>
      <c r="E42" s="31">
        <v>1488486.12</v>
      </c>
      <c r="F42" s="31">
        <v>1224863.17</v>
      </c>
      <c r="G42" s="35">
        <v>0.22800000000000001</v>
      </c>
      <c r="H42"/>
    </row>
    <row r="43" spans="1:8" ht="15" x14ac:dyDescent="0.25">
      <c r="A43" s="11" t="s">
        <v>60</v>
      </c>
      <c r="B43" s="11" t="s">
        <v>61</v>
      </c>
      <c r="C43" s="32">
        <v>14027</v>
      </c>
      <c r="D43" s="31">
        <v>291.5</v>
      </c>
      <c r="E43" s="31">
        <v>2205720.15</v>
      </c>
      <c r="F43" s="31">
        <v>1933688.22</v>
      </c>
      <c r="G43" s="35">
        <v>5.16E-2</v>
      </c>
      <c r="H43"/>
    </row>
    <row r="44" spans="1:8" ht="15" x14ac:dyDescent="0.25">
      <c r="A44" s="11" t="s">
        <v>62</v>
      </c>
      <c r="B44" s="11" t="s">
        <v>63</v>
      </c>
      <c r="C44" s="32">
        <v>22902</v>
      </c>
      <c r="D44" s="31">
        <v>432.5</v>
      </c>
      <c r="E44" s="31">
        <v>3723076</v>
      </c>
      <c r="F44" s="31">
        <v>1629259.63</v>
      </c>
      <c r="G44" s="35">
        <v>0.21079999999999999</v>
      </c>
      <c r="H44"/>
    </row>
    <row r="45" spans="1:8" ht="15" x14ac:dyDescent="0.25">
      <c r="A45" s="11" t="s">
        <v>64</v>
      </c>
      <c r="B45" s="11" t="s">
        <v>65</v>
      </c>
      <c r="C45" s="32">
        <v>95876</v>
      </c>
      <c r="D45" s="31">
        <v>1103.5</v>
      </c>
      <c r="E45" s="31">
        <v>30375634.98</v>
      </c>
      <c r="F45" s="31">
        <v>32419482.010000002</v>
      </c>
      <c r="G45" s="35">
        <v>0.25490000000000002</v>
      </c>
      <c r="H45"/>
    </row>
    <row r="46" spans="1:8" ht="15" x14ac:dyDescent="0.25">
      <c r="A46" s="11" t="s">
        <v>70</v>
      </c>
      <c r="B46" s="11" t="s">
        <v>71</v>
      </c>
      <c r="C46" s="32">
        <v>7491</v>
      </c>
      <c r="D46" s="31">
        <v>254.3</v>
      </c>
      <c r="E46" s="31">
        <v>600673.04</v>
      </c>
      <c r="F46" s="31">
        <v>3995969.72</v>
      </c>
      <c r="G46" s="35">
        <v>0.20200000000000001</v>
      </c>
      <c r="H46"/>
    </row>
    <row r="47" spans="1:8" ht="15" x14ac:dyDescent="0.25">
      <c r="A47" s="11" t="s">
        <v>88</v>
      </c>
      <c r="B47" s="11" t="s">
        <v>89</v>
      </c>
      <c r="C47" s="32">
        <v>26829</v>
      </c>
      <c r="D47" s="31">
        <v>303.5</v>
      </c>
      <c r="E47" s="31">
        <v>3392505.27</v>
      </c>
      <c r="F47" s="31">
        <v>3883154.91</v>
      </c>
      <c r="G47" s="35">
        <v>1.0828</v>
      </c>
      <c r="H47"/>
    </row>
    <row r="48" spans="1:8" ht="15" x14ac:dyDescent="0.25">
      <c r="A48" s="11" t="s">
        <v>90</v>
      </c>
      <c r="B48" s="11" t="s">
        <v>91</v>
      </c>
      <c r="C48" s="32">
        <v>15077</v>
      </c>
      <c r="D48" s="31">
        <v>385.7</v>
      </c>
      <c r="E48" s="31">
        <v>4208423.9400000004</v>
      </c>
      <c r="F48" s="31">
        <v>10701954.449999999</v>
      </c>
      <c r="G48" s="35">
        <v>0.4345</v>
      </c>
      <c r="H48"/>
    </row>
    <row r="49" spans="1:8" ht="15" x14ac:dyDescent="0.25">
      <c r="A49" s="11" t="s">
        <v>113</v>
      </c>
      <c r="B49" s="11" t="s">
        <v>114</v>
      </c>
      <c r="C49" s="32">
        <v>17771</v>
      </c>
      <c r="D49" s="31">
        <v>303</v>
      </c>
      <c r="E49" s="31">
        <v>4293226.0199999996</v>
      </c>
      <c r="F49" s="31">
        <v>1401911.54</v>
      </c>
      <c r="G49" s="35">
        <v>0.75729999999999997</v>
      </c>
      <c r="H49"/>
    </row>
    <row r="50" spans="1:8" ht="15" x14ac:dyDescent="0.25">
      <c r="A50" s="11" t="s">
        <v>137</v>
      </c>
      <c r="B50" s="11" t="s">
        <v>138</v>
      </c>
      <c r="C50" s="32">
        <v>40569</v>
      </c>
      <c r="D50" s="31">
        <v>601.70000000000005</v>
      </c>
      <c r="E50" s="31">
        <v>7149812.5999999996</v>
      </c>
      <c r="F50" s="31">
        <v>11089769.51</v>
      </c>
      <c r="G50" s="35">
        <v>0.34539999999999998</v>
      </c>
      <c r="H50"/>
    </row>
    <row r="51" spans="1:8" ht="15" x14ac:dyDescent="0.25">
      <c r="A51" s="11" t="s">
        <v>149</v>
      </c>
      <c r="B51" s="11" t="s">
        <v>150</v>
      </c>
      <c r="C51" s="32">
        <v>7003</v>
      </c>
      <c r="D51" s="31">
        <v>250.5</v>
      </c>
      <c r="E51" s="31">
        <v>956769.23</v>
      </c>
      <c r="F51" s="31">
        <v>253137.73</v>
      </c>
      <c r="G51" s="35">
        <v>0.4904</v>
      </c>
      <c r="H51"/>
    </row>
    <row r="52" spans="1:8" ht="15" x14ac:dyDescent="0.25">
      <c r="A52" s="11" t="s">
        <v>176</v>
      </c>
      <c r="B52" s="11" t="s">
        <v>177</v>
      </c>
      <c r="C52" s="32">
        <v>9503</v>
      </c>
      <c r="D52" s="31">
        <v>190</v>
      </c>
      <c r="E52" s="31">
        <v>819346.39</v>
      </c>
      <c r="F52" s="31">
        <v>666478.88</v>
      </c>
      <c r="G52" s="35">
        <v>7.7499999999999999E-2</v>
      </c>
      <c r="H52"/>
    </row>
    <row r="53" spans="1:8" x14ac:dyDescent="0.2">
      <c r="A53" s="14"/>
      <c r="B53" s="15" t="s">
        <v>186</v>
      </c>
      <c r="C53" s="19">
        <f>SUM(C40:C52)</f>
        <v>317476</v>
      </c>
      <c r="D53" s="22">
        <f>SUM(D40:D52)</f>
        <v>5370.3</v>
      </c>
      <c r="E53" s="22">
        <f>SUM(E40:E52)</f>
        <v>67821906.280000001</v>
      </c>
      <c r="F53" s="22">
        <f>SUM(F40:F52)</f>
        <v>76099742.969999999</v>
      </c>
      <c r="G53" s="10">
        <f>SUM(G40:G52)</f>
        <v>4.7350999999999992</v>
      </c>
    </row>
    <row r="54" spans="1:8" x14ac:dyDescent="0.2">
      <c r="A54" s="72"/>
      <c r="B54" s="73"/>
      <c r="C54" s="73"/>
      <c r="D54" s="73"/>
      <c r="E54" s="73"/>
      <c r="F54" s="73"/>
      <c r="G54" s="74"/>
    </row>
    <row r="55" spans="1:8" x14ac:dyDescent="0.2">
      <c r="A55" s="75"/>
      <c r="B55" s="76"/>
      <c r="C55" s="76"/>
      <c r="D55" s="76"/>
      <c r="E55" s="76"/>
      <c r="F55" s="76"/>
      <c r="G55" s="77"/>
    </row>
    <row r="56" spans="1:8" x14ac:dyDescent="0.2">
      <c r="A56" s="57" t="s">
        <v>198</v>
      </c>
      <c r="B56" s="58"/>
      <c r="C56" s="58"/>
      <c r="D56" s="58"/>
      <c r="E56" s="58"/>
      <c r="F56" s="58"/>
      <c r="G56" s="59"/>
    </row>
    <row r="57" spans="1:8" ht="12.75" customHeight="1" x14ac:dyDescent="0.2">
      <c r="A57" s="78" t="s">
        <v>0</v>
      </c>
      <c r="B57" s="78" t="s">
        <v>185</v>
      </c>
      <c r="C57" s="80" t="s">
        <v>184</v>
      </c>
      <c r="D57" s="82" t="s">
        <v>197</v>
      </c>
      <c r="E57" s="82" t="s">
        <v>191</v>
      </c>
      <c r="F57" s="82" t="s">
        <v>192</v>
      </c>
      <c r="G57" s="84" t="s">
        <v>190</v>
      </c>
    </row>
    <row r="58" spans="1:8" x14ac:dyDescent="0.2">
      <c r="A58" s="79"/>
      <c r="B58" s="79"/>
      <c r="C58" s="81"/>
      <c r="D58" s="83">
        <v>0</v>
      </c>
      <c r="E58" s="83"/>
      <c r="F58" s="83"/>
      <c r="G58" s="85"/>
    </row>
    <row r="59" spans="1:8" ht="15" x14ac:dyDescent="0.25">
      <c r="A59" s="11" t="s">
        <v>28</v>
      </c>
      <c r="B59" s="11" t="s">
        <v>29</v>
      </c>
      <c r="C59" s="32">
        <v>463545</v>
      </c>
      <c r="D59" s="31">
        <v>4051.2</v>
      </c>
      <c r="E59" s="31">
        <v>245501552.40000001</v>
      </c>
      <c r="F59" s="31">
        <v>216173456.19999999</v>
      </c>
      <c r="G59" s="35">
        <v>1.2783</v>
      </c>
      <c r="H59"/>
    </row>
    <row r="60" spans="1:8" ht="15" x14ac:dyDescent="0.25">
      <c r="A60" s="11" t="s">
        <v>32</v>
      </c>
      <c r="B60" s="11" t="s">
        <v>33</v>
      </c>
      <c r="C60" s="32">
        <v>13348</v>
      </c>
      <c r="D60" s="31">
        <v>307.39999999999998</v>
      </c>
      <c r="E60" s="31">
        <v>5084926.74</v>
      </c>
      <c r="F60" s="31">
        <v>3564546.28</v>
      </c>
      <c r="G60" s="35">
        <v>0.74539999999999995</v>
      </c>
      <c r="H60"/>
    </row>
    <row r="61" spans="1:8" ht="15" x14ac:dyDescent="0.25">
      <c r="A61" s="11" t="s">
        <v>34</v>
      </c>
      <c r="B61" s="11" t="s">
        <v>35</v>
      </c>
      <c r="C61" s="32">
        <v>12540</v>
      </c>
      <c r="D61" s="31">
        <v>516.79999999999995</v>
      </c>
      <c r="E61" s="31">
        <v>1740231.89</v>
      </c>
      <c r="F61" s="31">
        <v>837024</v>
      </c>
      <c r="G61" s="35">
        <v>0.14360000000000001</v>
      </c>
      <c r="H61"/>
    </row>
    <row r="62" spans="1:8" ht="15" x14ac:dyDescent="0.25">
      <c r="A62" s="11" t="s">
        <v>42</v>
      </c>
      <c r="B62" s="11" t="s">
        <v>43</v>
      </c>
      <c r="C62" s="32">
        <v>21200</v>
      </c>
      <c r="D62" s="31">
        <v>337.6</v>
      </c>
      <c r="E62" s="31">
        <v>3327190.88</v>
      </c>
      <c r="F62" s="31">
        <v>2211292.96</v>
      </c>
      <c r="G62" s="35">
        <v>0.81059999999999999</v>
      </c>
      <c r="H62"/>
    </row>
    <row r="63" spans="1:8" ht="15" x14ac:dyDescent="0.25">
      <c r="A63" s="11" t="s">
        <v>72</v>
      </c>
      <c r="B63" s="11" t="s">
        <v>73</v>
      </c>
      <c r="C63" s="32">
        <v>206748</v>
      </c>
      <c r="D63" s="31">
        <v>1218.3</v>
      </c>
      <c r="E63" s="31">
        <v>670046059.13999999</v>
      </c>
      <c r="F63" s="31">
        <v>2122070894.51</v>
      </c>
      <c r="G63" s="35">
        <v>1.0007999999999999</v>
      </c>
      <c r="H63"/>
    </row>
    <row r="64" spans="1:8" ht="15" x14ac:dyDescent="0.25">
      <c r="A64" s="11" t="s">
        <v>121</v>
      </c>
      <c r="B64" s="11" t="s">
        <v>122</v>
      </c>
      <c r="C64" s="32">
        <v>20244</v>
      </c>
      <c r="D64" s="31">
        <v>724.3</v>
      </c>
      <c r="E64" s="31">
        <v>9046971.1999999993</v>
      </c>
      <c r="F64" s="31">
        <v>1380608.05</v>
      </c>
      <c r="G64" s="35">
        <v>2.948</v>
      </c>
      <c r="H64"/>
    </row>
    <row r="65" spans="1:8" ht="15" x14ac:dyDescent="0.25">
      <c r="A65" s="11" t="s">
        <v>139</v>
      </c>
      <c r="B65" s="11" t="s">
        <v>140</v>
      </c>
      <c r="C65" s="32">
        <v>37553</v>
      </c>
      <c r="D65" s="31">
        <v>1030.5</v>
      </c>
      <c r="E65" s="31">
        <v>6937008.0499999998</v>
      </c>
      <c r="F65" s="31">
        <v>6305180.0300000003</v>
      </c>
      <c r="G65" s="35">
        <v>0.29580000000000001</v>
      </c>
      <c r="H65"/>
    </row>
    <row r="66" spans="1:8" ht="30" x14ac:dyDescent="0.25">
      <c r="A66" s="11" t="s">
        <v>141</v>
      </c>
      <c r="B66" s="11" t="s">
        <v>142</v>
      </c>
      <c r="C66" s="32">
        <v>41357</v>
      </c>
      <c r="D66" s="31">
        <v>1107.3</v>
      </c>
      <c r="E66" s="31">
        <v>6860769.5700000003</v>
      </c>
      <c r="F66" s="31">
        <v>8628457.8399999999</v>
      </c>
      <c r="G66" s="35">
        <v>0</v>
      </c>
      <c r="H66"/>
    </row>
    <row r="67" spans="1:8" ht="15" x14ac:dyDescent="0.25">
      <c r="A67" s="11" t="s">
        <v>145</v>
      </c>
      <c r="B67" s="11" t="s">
        <v>146</v>
      </c>
      <c r="C67" s="32">
        <v>32767</v>
      </c>
      <c r="D67" s="31">
        <v>454.3</v>
      </c>
      <c r="E67" s="31">
        <v>51049117.109999999</v>
      </c>
      <c r="F67" s="31">
        <v>39935774.270000003</v>
      </c>
      <c r="G67" s="35">
        <v>0.76890000000000003</v>
      </c>
      <c r="H67"/>
    </row>
    <row r="68" spans="1:8" x14ac:dyDescent="0.2">
      <c r="A68" s="14"/>
      <c r="B68" s="15" t="s">
        <v>186</v>
      </c>
      <c r="C68" s="19">
        <f>SUM(C59:C67)</f>
        <v>849302</v>
      </c>
      <c r="D68" s="23">
        <f>SUM(D59:D67)</f>
        <v>9747.6999999999989</v>
      </c>
      <c r="E68" s="21">
        <f>SUM(E59:E67)</f>
        <v>999593826.98000002</v>
      </c>
      <c r="F68" s="21">
        <f>SUM(F59:F67)</f>
        <v>2401107234.1400003</v>
      </c>
      <c r="G68" s="10">
        <f>SUM(G59:G67)</f>
        <v>7.9914000000000005</v>
      </c>
    </row>
    <row r="69" spans="1:8" x14ac:dyDescent="0.2">
      <c r="A69" s="86"/>
      <c r="B69" s="87"/>
      <c r="C69" s="87"/>
      <c r="D69" s="87"/>
      <c r="E69" s="87"/>
      <c r="F69" s="87"/>
      <c r="G69" s="88"/>
    </row>
    <row r="70" spans="1:8" x14ac:dyDescent="0.2">
      <c r="A70" s="89"/>
      <c r="B70" s="90"/>
      <c r="C70" s="90"/>
      <c r="D70" s="90"/>
      <c r="E70" s="90"/>
      <c r="F70" s="90"/>
      <c r="G70" s="91"/>
    </row>
    <row r="71" spans="1:8" x14ac:dyDescent="0.2">
      <c r="A71" s="92" t="s">
        <v>199</v>
      </c>
      <c r="B71" s="93"/>
      <c r="C71" s="93"/>
      <c r="D71" s="93"/>
      <c r="E71" s="93"/>
      <c r="F71" s="93"/>
      <c r="G71" s="94"/>
    </row>
    <row r="72" spans="1:8" ht="12.75" customHeight="1" x14ac:dyDescent="0.2">
      <c r="A72" s="78" t="s">
        <v>0</v>
      </c>
      <c r="B72" s="78" t="s">
        <v>185</v>
      </c>
      <c r="C72" s="80" t="s">
        <v>184</v>
      </c>
      <c r="D72" s="82" t="s">
        <v>197</v>
      </c>
      <c r="E72" s="82" t="s">
        <v>191</v>
      </c>
      <c r="F72" s="82" t="s">
        <v>192</v>
      </c>
      <c r="G72" s="84" t="s">
        <v>190</v>
      </c>
    </row>
    <row r="73" spans="1:8" x14ac:dyDescent="0.2">
      <c r="A73" s="79"/>
      <c r="B73" s="79"/>
      <c r="C73" s="81"/>
      <c r="D73" s="83">
        <v>0</v>
      </c>
      <c r="E73" s="83"/>
      <c r="F73" s="83"/>
      <c r="G73" s="85"/>
    </row>
    <row r="74" spans="1:8" ht="15" x14ac:dyDescent="0.25">
      <c r="A74" s="11" t="s">
        <v>18</v>
      </c>
      <c r="B74" s="11" t="s">
        <v>19</v>
      </c>
      <c r="C74" s="32">
        <v>25398</v>
      </c>
      <c r="D74" s="31">
        <v>384.2</v>
      </c>
      <c r="E74" s="31">
        <v>5812271.3499999996</v>
      </c>
      <c r="F74" s="31">
        <v>16217430.1</v>
      </c>
      <c r="G74" s="35">
        <v>0.21210000000000001</v>
      </c>
      <c r="H74"/>
    </row>
    <row r="75" spans="1:8" ht="15" x14ac:dyDescent="0.25">
      <c r="A75" s="11" t="s">
        <v>30</v>
      </c>
      <c r="B75" s="11" t="s">
        <v>31</v>
      </c>
      <c r="C75" s="32">
        <v>19826</v>
      </c>
      <c r="D75" s="31">
        <v>751</v>
      </c>
      <c r="E75" s="31">
        <v>6532526.6200000001</v>
      </c>
      <c r="F75" s="31">
        <v>105060977.72</v>
      </c>
      <c r="G75" s="35">
        <v>0.4173</v>
      </c>
      <c r="H75"/>
    </row>
    <row r="76" spans="1:8" ht="15" x14ac:dyDescent="0.25">
      <c r="A76" s="11" t="s">
        <v>36</v>
      </c>
      <c r="B76" s="11" t="s">
        <v>37</v>
      </c>
      <c r="C76" s="32">
        <v>17439</v>
      </c>
      <c r="D76" s="31">
        <v>305.5</v>
      </c>
      <c r="E76" s="31">
        <v>2482819.54</v>
      </c>
      <c r="F76" s="31">
        <v>4663725.37</v>
      </c>
      <c r="G76" s="35">
        <v>0.6331</v>
      </c>
      <c r="H76"/>
    </row>
    <row r="77" spans="1:8" ht="15" x14ac:dyDescent="0.25">
      <c r="A77" s="11" t="s">
        <v>44</v>
      </c>
      <c r="B77" s="11" t="s">
        <v>45</v>
      </c>
      <c r="C77" s="32">
        <v>20403</v>
      </c>
      <c r="D77" s="31">
        <v>111.5</v>
      </c>
      <c r="E77" s="31">
        <v>4923668.67</v>
      </c>
      <c r="F77" s="31">
        <v>3425204.17</v>
      </c>
      <c r="G77" s="35">
        <v>0.35539999999999999</v>
      </c>
      <c r="H77"/>
    </row>
    <row r="78" spans="1:8" ht="15" x14ac:dyDescent="0.25">
      <c r="A78" s="11" t="s">
        <v>46</v>
      </c>
      <c r="B78" s="11" t="s">
        <v>47</v>
      </c>
      <c r="C78" s="32">
        <v>10933</v>
      </c>
      <c r="D78" s="31">
        <v>375.3</v>
      </c>
      <c r="E78" s="31">
        <v>1981401.83</v>
      </c>
      <c r="F78" s="31">
        <v>1452802.51</v>
      </c>
      <c r="G78" s="35">
        <v>0.33250000000000002</v>
      </c>
      <c r="H78"/>
    </row>
    <row r="79" spans="1:8" ht="15" x14ac:dyDescent="0.25">
      <c r="A79" s="11" t="s">
        <v>74</v>
      </c>
      <c r="B79" s="11" t="s">
        <v>75</v>
      </c>
      <c r="C79" s="32">
        <v>5269</v>
      </c>
      <c r="D79" s="31">
        <v>77.8</v>
      </c>
      <c r="E79" s="31">
        <v>1635778.02</v>
      </c>
      <c r="F79" s="31">
        <v>1502083.57</v>
      </c>
      <c r="G79" s="35">
        <v>0.43409999999999999</v>
      </c>
      <c r="H79"/>
    </row>
    <row r="80" spans="1:8" ht="15" x14ac:dyDescent="0.25">
      <c r="A80" s="11" t="s">
        <v>96</v>
      </c>
      <c r="B80" s="11" t="s">
        <v>97</v>
      </c>
      <c r="C80" s="32">
        <v>182016</v>
      </c>
      <c r="D80" s="31">
        <v>933.4</v>
      </c>
      <c r="E80" s="31">
        <v>68668994.170000002</v>
      </c>
      <c r="F80" s="31">
        <v>124113415.75</v>
      </c>
      <c r="G80" s="35">
        <v>2.1844000000000001</v>
      </c>
      <c r="H80"/>
    </row>
    <row r="81" spans="1:8" ht="15" x14ac:dyDescent="0.25">
      <c r="A81" s="11" t="s">
        <v>107</v>
      </c>
      <c r="B81" s="11" t="s">
        <v>108</v>
      </c>
      <c r="C81" s="32">
        <v>296044</v>
      </c>
      <c r="D81" s="31">
        <v>792.3</v>
      </c>
      <c r="E81" s="31">
        <v>171705029.75</v>
      </c>
      <c r="F81" s="31">
        <v>224051671.46000001</v>
      </c>
      <c r="G81" s="35">
        <v>2.2545999999999999</v>
      </c>
      <c r="H81"/>
    </row>
    <row r="82" spans="1:8" ht="15" x14ac:dyDescent="0.25">
      <c r="A82" s="11" t="s">
        <v>135</v>
      </c>
      <c r="B82" s="11" t="s">
        <v>136</v>
      </c>
      <c r="C82" s="32">
        <v>10321</v>
      </c>
      <c r="D82" s="31">
        <v>815.2</v>
      </c>
      <c r="E82" s="31">
        <v>1872066.48</v>
      </c>
      <c r="F82" s="31">
        <v>3875545.64</v>
      </c>
      <c r="G82" s="35">
        <v>1.6131</v>
      </c>
      <c r="H82"/>
    </row>
    <row r="83" spans="1:8" ht="30" x14ac:dyDescent="0.25">
      <c r="A83" s="11" t="s">
        <v>151</v>
      </c>
      <c r="B83" s="11" t="s">
        <v>189</v>
      </c>
      <c r="C83" s="32">
        <v>20252</v>
      </c>
      <c r="D83" s="31">
        <v>220.8</v>
      </c>
      <c r="E83" s="31">
        <v>4119299.76</v>
      </c>
      <c r="F83" s="31">
        <v>2494630.6</v>
      </c>
      <c r="G83" s="35">
        <v>0.55740000000000001</v>
      </c>
      <c r="H83"/>
    </row>
    <row r="84" spans="1:8" ht="15" x14ac:dyDescent="0.25">
      <c r="A84" s="11" t="s">
        <v>154</v>
      </c>
      <c r="B84" s="11" t="s">
        <v>155</v>
      </c>
      <c r="C84" s="32">
        <v>8906</v>
      </c>
      <c r="D84" s="31">
        <v>397.6</v>
      </c>
      <c r="E84" s="31">
        <v>1476833.29</v>
      </c>
      <c r="F84" s="31">
        <v>1431260.63</v>
      </c>
      <c r="G84" s="35">
        <v>0.30030000000000001</v>
      </c>
      <c r="H84"/>
    </row>
    <row r="85" spans="1:8" ht="15" x14ac:dyDescent="0.25">
      <c r="A85" s="11" t="s">
        <v>164</v>
      </c>
      <c r="B85" s="11" t="s">
        <v>165</v>
      </c>
      <c r="C85" s="32">
        <v>14920</v>
      </c>
      <c r="D85" s="31">
        <v>412.6</v>
      </c>
      <c r="E85" s="31">
        <v>2627023.98</v>
      </c>
      <c r="F85" s="31">
        <v>3289627.12</v>
      </c>
      <c r="G85" s="35">
        <v>0.53639999999999999</v>
      </c>
      <c r="H85"/>
    </row>
    <row r="86" spans="1:8" ht="15" x14ac:dyDescent="0.25">
      <c r="A86" s="11" t="s">
        <v>168</v>
      </c>
      <c r="B86" s="11" t="s">
        <v>169</v>
      </c>
      <c r="C86" s="32">
        <v>163805</v>
      </c>
      <c r="D86" s="31">
        <v>770.7</v>
      </c>
      <c r="E86" s="31">
        <v>89314046.459999993</v>
      </c>
      <c r="F86" s="31">
        <v>75064705.099999994</v>
      </c>
      <c r="G86" s="35">
        <v>2.0844</v>
      </c>
      <c r="H86"/>
    </row>
    <row r="87" spans="1:8" ht="15" x14ac:dyDescent="0.25">
      <c r="A87" s="11" t="s">
        <v>170</v>
      </c>
      <c r="B87" s="11" t="s">
        <v>171</v>
      </c>
      <c r="C87" s="32">
        <v>10281</v>
      </c>
      <c r="D87" s="31">
        <v>588</v>
      </c>
      <c r="E87" s="31">
        <v>1093215.18</v>
      </c>
      <c r="F87" s="31">
        <v>346256.9</v>
      </c>
      <c r="G87" s="35">
        <v>0.56059999999999999</v>
      </c>
      <c r="H87"/>
    </row>
    <row r="88" spans="1:8" x14ac:dyDescent="0.2">
      <c r="A88" s="14"/>
      <c r="B88" s="15" t="s">
        <v>186</v>
      </c>
      <c r="C88" s="19">
        <f>SUM(C74:C87)</f>
        <v>805813</v>
      </c>
      <c r="D88" s="24">
        <f>SUM(D74:D87)</f>
        <v>6935.9000000000005</v>
      </c>
      <c r="E88" s="21">
        <f>SUM(E74:E87)</f>
        <v>364244975.10000002</v>
      </c>
      <c r="F88" s="21">
        <f>SUM(F74:F87)</f>
        <v>566989336.63999999</v>
      </c>
      <c r="G88" s="38">
        <f>SUM(G74:G87)</f>
        <v>12.4757</v>
      </c>
    </row>
    <row r="89" spans="1:8" x14ac:dyDescent="0.2">
      <c r="A89" s="72"/>
      <c r="B89" s="73"/>
      <c r="C89" s="73"/>
      <c r="D89" s="73"/>
      <c r="E89" s="73"/>
      <c r="F89" s="73"/>
      <c r="G89" s="74"/>
    </row>
    <row r="90" spans="1:8" x14ac:dyDescent="0.2">
      <c r="A90" s="75"/>
      <c r="B90" s="76"/>
      <c r="C90" s="76"/>
      <c r="D90" s="76"/>
      <c r="E90" s="76"/>
      <c r="F90" s="76"/>
      <c r="G90" s="77"/>
    </row>
    <row r="91" spans="1:8" x14ac:dyDescent="0.2">
      <c r="A91" s="92" t="s">
        <v>200</v>
      </c>
      <c r="B91" s="93"/>
      <c r="C91" s="93"/>
      <c r="D91" s="93"/>
      <c r="E91" s="93"/>
      <c r="F91" s="93"/>
      <c r="G91" s="94"/>
    </row>
    <row r="92" spans="1:8" ht="12.75" customHeight="1" x14ac:dyDescent="0.2">
      <c r="A92" s="78" t="s">
        <v>0</v>
      </c>
      <c r="B92" s="78" t="s">
        <v>185</v>
      </c>
      <c r="C92" s="80" t="s">
        <v>184</v>
      </c>
      <c r="D92" s="82" t="s">
        <v>197</v>
      </c>
      <c r="E92" s="82" t="s">
        <v>191</v>
      </c>
      <c r="F92" s="82" t="s">
        <v>192</v>
      </c>
      <c r="G92" s="84" t="s">
        <v>190</v>
      </c>
    </row>
    <row r="93" spans="1:8" x14ac:dyDescent="0.2">
      <c r="A93" s="79"/>
      <c r="B93" s="79"/>
      <c r="C93" s="81"/>
      <c r="D93" s="83">
        <v>0</v>
      </c>
      <c r="E93" s="83"/>
      <c r="F93" s="83"/>
      <c r="G93" s="85"/>
    </row>
    <row r="94" spans="1:8" ht="15" x14ac:dyDescent="0.25">
      <c r="A94" s="11" t="s">
        <v>5</v>
      </c>
      <c r="B94" s="11" t="s">
        <v>6</v>
      </c>
      <c r="C94" s="32">
        <v>112028</v>
      </c>
      <c r="D94" s="31">
        <v>636.79999999999995</v>
      </c>
      <c r="E94" s="31">
        <v>61717706.009999998</v>
      </c>
      <c r="F94" s="31">
        <v>26432027.149999999</v>
      </c>
      <c r="G94" s="35">
        <v>0.5988</v>
      </c>
      <c r="H94"/>
    </row>
    <row r="95" spans="1:8" ht="15" x14ac:dyDescent="0.25">
      <c r="A95" s="11" t="s">
        <v>9</v>
      </c>
      <c r="B95" s="11" t="s">
        <v>187</v>
      </c>
      <c r="C95" s="32">
        <v>27538</v>
      </c>
      <c r="D95" s="31">
        <v>70</v>
      </c>
      <c r="E95" s="31">
        <v>35357790.18</v>
      </c>
      <c r="F95" s="31">
        <v>9859178.8200000003</v>
      </c>
      <c r="G95" s="35">
        <v>1.4175</v>
      </c>
      <c r="H95"/>
    </row>
    <row r="96" spans="1:8" ht="15" x14ac:dyDescent="0.25">
      <c r="A96" s="11" t="s">
        <v>10</v>
      </c>
      <c r="B96" s="11" t="s">
        <v>11</v>
      </c>
      <c r="C96" s="32">
        <v>27770</v>
      </c>
      <c r="D96" s="31">
        <v>157.9</v>
      </c>
      <c r="E96" s="31">
        <v>17006925.370000001</v>
      </c>
      <c r="F96" s="31">
        <v>5245634.4800000004</v>
      </c>
      <c r="G96" s="35">
        <v>1.6814</v>
      </c>
      <c r="H96"/>
    </row>
    <row r="97" spans="1:8" ht="15" x14ac:dyDescent="0.25">
      <c r="A97" s="11" t="s">
        <v>22</v>
      </c>
      <c r="B97" s="11" t="s">
        <v>23</v>
      </c>
      <c r="C97" s="32">
        <v>186222</v>
      </c>
      <c r="D97" s="31">
        <v>411</v>
      </c>
      <c r="E97" s="31">
        <v>126546219.25</v>
      </c>
      <c r="F97" s="31">
        <v>58135998.539999999</v>
      </c>
      <c r="G97" s="35">
        <v>1.1706000000000001</v>
      </c>
      <c r="H97"/>
    </row>
    <row r="98" spans="1:8" ht="15" x14ac:dyDescent="0.25">
      <c r="A98" s="11" t="s">
        <v>24</v>
      </c>
      <c r="B98" s="11" t="s">
        <v>25</v>
      </c>
      <c r="C98" s="32">
        <v>54370</v>
      </c>
      <c r="D98" s="31">
        <v>955.9</v>
      </c>
      <c r="E98" s="31">
        <v>15488045.48</v>
      </c>
      <c r="F98" s="31">
        <v>33497222.77</v>
      </c>
      <c r="G98" s="35">
        <v>4.1132</v>
      </c>
      <c r="H98"/>
    </row>
    <row r="99" spans="1:8" ht="15" x14ac:dyDescent="0.25">
      <c r="A99" s="11" t="s">
        <v>38</v>
      </c>
      <c r="B99" s="11" t="s">
        <v>39</v>
      </c>
      <c r="C99" s="32">
        <v>35373</v>
      </c>
      <c r="D99" s="31">
        <v>463.5</v>
      </c>
      <c r="E99" s="31">
        <v>17418667.870000001</v>
      </c>
      <c r="F99" s="31">
        <v>6363933.1399999997</v>
      </c>
      <c r="G99" s="35">
        <v>1.8056000000000001</v>
      </c>
      <c r="H99"/>
    </row>
    <row r="100" spans="1:8" ht="15" x14ac:dyDescent="0.25">
      <c r="A100" s="11" t="s">
        <v>54</v>
      </c>
      <c r="B100" s="11" t="s">
        <v>55</v>
      </c>
      <c r="C100" s="32">
        <v>22858</v>
      </c>
      <c r="D100" s="31">
        <v>49.5</v>
      </c>
      <c r="E100" s="31">
        <v>14276854.890000001</v>
      </c>
      <c r="F100" s="31">
        <v>1453235.44</v>
      </c>
      <c r="G100" s="35">
        <v>2.1221000000000001</v>
      </c>
      <c r="H100"/>
    </row>
    <row r="101" spans="1:8" ht="15" x14ac:dyDescent="0.25">
      <c r="A101" s="11" t="s">
        <v>125</v>
      </c>
      <c r="B101" s="11" t="s">
        <v>126</v>
      </c>
      <c r="C101" s="32">
        <v>55586</v>
      </c>
      <c r="D101" s="31">
        <v>461.6</v>
      </c>
      <c r="E101" s="31">
        <v>27782913.809999999</v>
      </c>
      <c r="F101" s="31">
        <v>28558353.09</v>
      </c>
      <c r="G101" s="35">
        <v>0.72499999999999998</v>
      </c>
      <c r="H101"/>
    </row>
    <row r="102" spans="1:8" ht="15" x14ac:dyDescent="0.25">
      <c r="A102" s="11" t="s">
        <v>131</v>
      </c>
      <c r="B102" s="11" t="s">
        <v>132</v>
      </c>
      <c r="C102" s="32">
        <v>105757</v>
      </c>
      <c r="D102" s="31">
        <v>229.5</v>
      </c>
      <c r="E102" s="31">
        <v>113534280.95</v>
      </c>
      <c r="F102" s="31">
        <v>269661637.38</v>
      </c>
      <c r="G102" s="35">
        <v>1.3092999999999999</v>
      </c>
      <c r="H102"/>
    </row>
    <row r="103" spans="1:8" ht="15" x14ac:dyDescent="0.25">
      <c r="A103" s="11" t="s">
        <v>152</v>
      </c>
      <c r="B103" s="11" t="s">
        <v>153</v>
      </c>
      <c r="C103" s="32">
        <v>88013</v>
      </c>
      <c r="D103" s="31">
        <v>337.8</v>
      </c>
      <c r="E103" s="31">
        <v>31726999.870000001</v>
      </c>
      <c r="F103" s="31">
        <v>32013927.079999998</v>
      </c>
      <c r="G103" s="35">
        <v>2.5057</v>
      </c>
      <c r="H103"/>
    </row>
    <row r="104" spans="1:8" ht="15" x14ac:dyDescent="0.25">
      <c r="A104" s="11" t="s">
        <v>158</v>
      </c>
      <c r="B104" s="11" t="s">
        <v>159</v>
      </c>
      <c r="C104" s="32">
        <v>74221</v>
      </c>
      <c r="D104" s="31">
        <v>353</v>
      </c>
      <c r="E104" s="31">
        <v>47644064.740000002</v>
      </c>
      <c r="F104" s="31">
        <v>32622487.82</v>
      </c>
      <c r="G104" s="35">
        <v>0.58330000000000004</v>
      </c>
      <c r="H104"/>
    </row>
    <row r="105" spans="1:8" ht="15" x14ac:dyDescent="0.25">
      <c r="A105" s="11" t="s">
        <v>162</v>
      </c>
      <c r="B105" s="11" t="s">
        <v>163</v>
      </c>
      <c r="C105" s="32">
        <v>21360</v>
      </c>
      <c r="D105" s="31">
        <v>937.3</v>
      </c>
      <c r="E105" s="31">
        <v>6928168.6200000001</v>
      </c>
      <c r="F105" s="31">
        <v>1636694.63</v>
      </c>
      <c r="G105" s="35">
        <v>4.3674999999999997</v>
      </c>
      <c r="H105"/>
    </row>
    <row r="106" spans="1:8" x14ac:dyDescent="0.2">
      <c r="A106" s="12"/>
      <c r="B106" s="13" t="s">
        <v>186</v>
      </c>
      <c r="C106" s="17">
        <f>SUM(C94:C105)</f>
        <v>811096</v>
      </c>
      <c r="D106" s="25">
        <f>SUM(D94:D105)</f>
        <v>5063.8</v>
      </c>
      <c r="E106" s="18">
        <f>SUM(E94:E105)</f>
        <v>515428637.03999996</v>
      </c>
      <c r="F106" s="18">
        <f>SUM(F94:F105)</f>
        <v>505480330.33999997</v>
      </c>
      <c r="G106" s="39">
        <f>SUM(G94:G105)</f>
        <v>22.400000000000002</v>
      </c>
    </row>
    <row r="107" spans="1:8" x14ac:dyDescent="0.2">
      <c r="A107" s="72"/>
      <c r="B107" s="73"/>
      <c r="C107" s="73"/>
      <c r="D107" s="73"/>
      <c r="E107" s="73"/>
      <c r="F107" s="73"/>
      <c r="G107" s="74"/>
    </row>
    <row r="108" spans="1:8" x14ac:dyDescent="0.2">
      <c r="A108" s="75"/>
      <c r="B108" s="76"/>
      <c r="C108" s="76"/>
      <c r="D108" s="76"/>
      <c r="E108" s="76"/>
      <c r="F108" s="76"/>
      <c r="G108" s="77"/>
    </row>
    <row r="109" spans="1:8" x14ac:dyDescent="0.2">
      <c r="A109" s="95" t="s">
        <v>201</v>
      </c>
      <c r="B109" s="96"/>
      <c r="C109" s="96"/>
      <c r="D109" s="96"/>
      <c r="E109" s="96"/>
      <c r="F109" s="96"/>
      <c r="G109" s="96"/>
    </row>
    <row r="110" spans="1:8" ht="12.75" customHeight="1" x14ac:dyDescent="0.2">
      <c r="A110" s="78" t="s">
        <v>0</v>
      </c>
      <c r="B110" s="78" t="s">
        <v>185</v>
      </c>
      <c r="C110" s="80" t="s">
        <v>184</v>
      </c>
      <c r="D110" s="82" t="s">
        <v>197</v>
      </c>
      <c r="E110" s="82" t="s">
        <v>191</v>
      </c>
      <c r="F110" s="82" t="s">
        <v>192</v>
      </c>
      <c r="G110" s="84" t="s">
        <v>190</v>
      </c>
    </row>
    <row r="111" spans="1:8" x14ac:dyDescent="0.2">
      <c r="A111" s="79"/>
      <c r="B111" s="79"/>
      <c r="C111" s="81"/>
      <c r="D111" s="83">
        <v>0</v>
      </c>
      <c r="E111" s="83"/>
      <c r="F111" s="83"/>
      <c r="G111" s="85"/>
    </row>
    <row r="112" spans="1:8" ht="15" x14ac:dyDescent="0.25">
      <c r="A112" s="11" t="s">
        <v>12</v>
      </c>
      <c r="B112" s="11" t="s">
        <v>13</v>
      </c>
      <c r="C112" s="32">
        <v>94855</v>
      </c>
      <c r="D112" s="31">
        <v>582.29999999999995</v>
      </c>
      <c r="E112" s="31">
        <v>30223387</v>
      </c>
      <c r="F112" s="31">
        <v>59544247.420000002</v>
      </c>
      <c r="G112" s="35">
        <v>0.57199999999999995</v>
      </c>
      <c r="H112"/>
    </row>
    <row r="113" spans="1:8" ht="15" x14ac:dyDescent="0.25">
      <c r="A113" s="11" t="s">
        <v>14</v>
      </c>
      <c r="B113" s="11" t="s">
        <v>15</v>
      </c>
      <c r="C113" s="32">
        <v>177861</v>
      </c>
      <c r="D113" s="31">
        <v>547.20000000000005</v>
      </c>
      <c r="E113" s="31">
        <v>48184071.450000003</v>
      </c>
      <c r="F113" s="31">
        <v>166876813.13</v>
      </c>
      <c r="G113" s="35">
        <v>0.73060000000000003</v>
      </c>
      <c r="H113"/>
    </row>
    <row r="114" spans="1:8" ht="15" x14ac:dyDescent="0.25">
      <c r="A114" s="11" t="s">
        <v>66</v>
      </c>
      <c r="B114" s="11" t="s">
        <v>67</v>
      </c>
      <c r="C114" s="32">
        <v>28852</v>
      </c>
      <c r="D114" s="31">
        <v>239.8</v>
      </c>
      <c r="E114" s="31">
        <v>23185841.030000001</v>
      </c>
      <c r="F114" s="31">
        <v>132197513.38</v>
      </c>
      <c r="G114" s="35">
        <v>2.4986999999999999</v>
      </c>
      <c r="H114"/>
    </row>
    <row r="115" spans="1:8" ht="15" x14ac:dyDescent="0.25">
      <c r="A115" s="11" t="s">
        <v>109</v>
      </c>
      <c r="B115" s="11" t="s">
        <v>110</v>
      </c>
      <c r="C115" s="32">
        <v>22724</v>
      </c>
      <c r="D115" s="31">
        <v>81.8</v>
      </c>
      <c r="E115" s="31">
        <v>5320651</v>
      </c>
      <c r="F115" s="31">
        <v>5970650.3200000003</v>
      </c>
      <c r="G115" s="35">
        <v>0.39710000000000001</v>
      </c>
      <c r="H115"/>
    </row>
    <row r="116" spans="1:8" ht="15" x14ac:dyDescent="0.25">
      <c r="A116" s="11" t="s">
        <v>111</v>
      </c>
      <c r="B116" s="11" t="s">
        <v>112</v>
      </c>
      <c r="C116" s="32">
        <v>26309</v>
      </c>
      <c r="D116" s="31">
        <v>491.6</v>
      </c>
      <c r="E116" s="31">
        <v>19211749.27</v>
      </c>
      <c r="F116" s="31">
        <v>94740728.049999997</v>
      </c>
      <c r="G116" s="35">
        <v>1.57</v>
      </c>
      <c r="H116"/>
    </row>
    <row r="117" spans="1:8" ht="15" x14ac:dyDescent="0.25">
      <c r="A117" s="11" t="s">
        <v>115</v>
      </c>
      <c r="B117" s="11" t="s">
        <v>116</v>
      </c>
      <c r="C117" s="32">
        <v>16574</v>
      </c>
      <c r="D117" s="31">
        <v>50.8</v>
      </c>
      <c r="E117" s="31">
        <v>17320259.27</v>
      </c>
      <c r="F117" s="31">
        <v>159016020.30000001</v>
      </c>
      <c r="G117" s="35">
        <v>0.2029</v>
      </c>
      <c r="H117"/>
    </row>
    <row r="118" spans="1:8" ht="15" x14ac:dyDescent="0.25">
      <c r="A118" s="11" t="s">
        <v>117</v>
      </c>
      <c r="B118" s="11" t="s">
        <v>118</v>
      </c>
      <c r="C118" s="32">
        <v>12831</v>
      </c>
      <c r="D118" s="31">
        <v>285.89999999999998</v>
      </c>
      <c r="E118" s="31">
        <v>2529729.9</v>
      </c>
      <c r="F118" s="31">
        <v>2035902.38</v>
      </c>
      <c r="G118" s="35">
        <v>0.46439999999999998</v>
      </c>
      <c r="H118"/>
    </row>
    <row r="119" spans="1:8" ht="15" x14ac:dyDescent="0.25">
      <c r="A119" s="11" t="s">
        <v>123</v>
      </c>
      <c r="B119" s="11" t="s">
        <v>124</v>
      </c>
      <c r="C119" s="32">
        <v>119801</v>
      </c>
      <c r="D119" s="31">
        <v>1098.3</v>
      </c>
      <c r="E119" s="31">
        <v>78717023.189999998</v>
      </c>
      <c r="F119" s="31">
        <v>340708395.81</v>
      </c>
      <c r="G119" s="35">
        <v>1.6556</v>
      </c>
      <c r="H119"/>
    </row>
    <row r="120" spans="1:8" ht="15" x14ac:dyDescent="0.25">
      <c r="A120" s="11" t="s">
        <v>127</v>
      </c>
      <c r="B120" s="11" t="s">
        <v>128</v>
      </c>
      <c r="C120" s="32">
        <v>17401</v>
      </c>
      <c r="D120" s="31">
        <v>845</v>
      </c>
      <c r="E120" s="31">
        <v>4210912.05</v>
      </c>
      <c r="F120" s="31">
        <v>1273918.6599999999</v>
      </c>
      <c r="G120" s="35">
        <v>3.0146999999999999</v>
      </c>
      <c r="H120"/>
    </row>
    <row r="121" spans="1:8" ht="15" x14ac:dyDescent="0.25">
      <c r="A121" s="11" t="s">
        <v>129</v>
      </c>
      <c r="B121" s="11" t="s">
        <v>130</v>
      </c>
      <c r="C121" s="32">
        <v>8545</v>
      </c>
      <c r="D121" s="31">
        <v>478.5</v>
      </c>
      <c r="E121" s="31">
        <v>2637263.4700000002</v>
      </c>
      <c r="F121" s="31">
        <v>1560917.7</v>
      </c>
      <c r="G121" s="35">
        <v>0.62939999999999996</v>
      </c>
      <c r="H121"/>
    </row>
    <row r="122" spans="1:8" ht="15" x14ac:dyDescent="0.25">
      <c r="A122" s="11" t="s">
        <v>174</v>
      </c>
      <c r="B122" s="11" t="s">
        <v>175</v>
      </c>
      <c r="C122" s="32">
        <v>71894</v>
      </c>
      <c r="D122" s="31">
        <v>1301.9000000000001</v>
      </c>
      <c r="E122" s="31">
        <v>13834693.539999999</v>
      </c>
      <c r="F122" s="31">
        <v>40230930.950000003</v>
      </c>
      <c r="G122" s="35">
        <v>4.7100000000000003E-2</v>
      </c>
      <c r="H122"/>
    </row>
    <row r="123" spans="1:8" ht="15" x14ac:dyDescent="0.25">
      <c r="A123" s="11" t="s">
        <v>180</v>
      </c>
      <c r="B123" s="11" t="s">
        <v>181</v>
      </c>
      <c r="C123" s="32">
        <v>257996</v>
      </c>
      <c r="D123" s="31">
        <v>182.6</v>
      </c>
      <c r="E123" s="31">
        <v>147908801.88999999</v>
      </c>
      <c r="F123" s="31">
        <v>539168719.25</v>
      </c>
      <c r="G123" s="35">
        <v>0.6331</v>
      </c>
      <c r="H123"/>
    </row>
    <row r="124" spans="1:8" x14ac:dyDescent="0.2">
      <c r="A124" s="14"/>
      <c r="B124" s="15" t="s">
        <v>186</v>
      </c>
      <c r="C124" s="19">
        <f>SUM(C112:C123)</f>
        <v>855643</v>
      </c>
      <c r="D124" s="26">
        <f>SUM(D112:D123)</f>
        <v>6185.7000000000007</v>
      </c>
      <c r="E124" s="21">
        <f>SUM(E112:E123)</f>
        <v>393284383.06</v>
      </c>
      <c r="F124" s="21">
        <f>SUM(F112:F123)</f>
        <v>1543324757.3499999</v>
      </c>
      <c r="G124" s="40">
        <f>SUM(G112:G123)</f>
        <v>12.415600000000001</v>
      </c>
    </row>
    <row r="125" spans="1:8" x14ac:dyDescent="0.2">
      <c r="A125" s="72"/>
      <c r="B125" s="73"/>
      <c r="C125" s="73"/>
      <c r="D125" s="73"/>
      <c r="E125" s="73"/>
      <c r="F125" s="73"/>
      <c r="G125" s="74"/>
    </row>
    <row r="126" spans="1:8" x14ac:dyDescent="0.2">
      <c r="A126" s="75"/>
      <c r="B126" s="76"/>
      <c r="C126" s="76"/>
      <c r="D126" s="76"/>
      <c r="E126" s="76"/>
      <c r="F126" s="76"/>
      <c r="G126" s="77"/>
    </row>
    <row r="127" spans="1:8" x14ac:dyDescent="0.2">
      <c r="A127" s="92" t="s">
        <v>202</v>
      </c>
      <c r="B127" s="93"/>
      <c r="C127" s="93"/>
      <c r="D127" s="93"/>
      <c r="E127" s="93"/>
      <c r="F127" s="93"/>
      <c r="G127" s="94"/>
    </row>
    <row r="128" spans="1:8" ht="12.75" customHeight="1" x14ac:dyDescent="0.2">
      <c r="A128" s="78" t="s">
        <v>0</v>
      </c>
      <c r="B128" s="78" t="s">
        <v>185</v>
      </c>
      <c r="C128" s="98" t="s">
        <v>184</v>
      </c>
      <c r="D128" s="82" t="s">
        <v>197</v>
      </c>
      <c r="E128" s="82" t="s">
        <v>191</v>
      </c>
      <c r="F128" s="82" t="s">
        <v>192</v>
      </c>
      <c r="G128" s="84" t="s">
        <v>190</v>
      </c>
    </row>
    <row r="129" spans="1:7" x14ac:dyDescent="0.2">
      <c r="A129" s="79"/>
      <c r="B129" s="79"/>
      <c r="C129" s="99"/>
      <c r="D129" s="83"/>
      <c r="E129" s="83"/>
      <c r="F129" s="83"/>
      <c r="G129" s="85"/>
    </row>
    <row r="130" spans="1:7" ht="15" x14ac:dyDescent="0.25">
      <c r="A130" s="11" t="s">
        <v>7</v>
      </c>
      <c r="B130" s="11" t="s">
        <v>8</v>
      </c>
      <c r="C130" s="32">
        <v>11421</v>
      </c>
      <c r="D130" s="31">
        <v>110.6</v>
      </c>
      <c r="E130" s="31">
        <v>4772657.7699999996</v>
      </c>
      <c r="F130" s="31">
        <v>10948955.720000001</v>
      </c>
      <c r="G130" s="35">
        <v>1.3447</v>
      </c>
    </row>
    <row r="131" spans="1:7" ht="30" x14ac:dyDescent="0.25">
      <c r="A131" s="11" t="s">
        <v>40</v>
      </c>
      <c r="B131" s="11" t="s">
        <v>41</v>
      </c>
      <c r="C131" s="32">
        <v>8183</v>
      </c>
      <c r="D131" s="31">
        <v>109</v>
      </c>
      <c r="E131" s="31">
        <v>2450617.91</v>
      </c>
      <c r="F131" s="31">
        <v>9220712.7100000009</v>
      </c>
      <c r="G131" s="35">
        <v>0.28179999999999999</v>
      </c>
    </row>
    <row r="132" spans="1:7" ht="30" x14ac:dyDescent="0.25">
      <c r="A132" s="11" t="s">
        <v>50</v>
      </c>
      <c r="B132" s="11" t="s">
        <v>51</v>
      </c>
      <c r="C132" s="32">
        <v>13239</v>
      </c>
      <c r="D132" s="31">
        <v>140.9</v>
      </c>
      <c r="E132" s="31">
        <v>1748980.33</v>
      </c>
      <c r="F132" s="31">
        <v>811473.64</v>
      </c>
      <c r="G132" s="35">
        <v>0.51219999999999999</v>
      </c>
    </row>
    <row r="133" spans="1:7" ht="15" x14ac:dyDescent="0.25">
      <c r="A133" s="11" t="s">
        <v>82</v>
      </c>
      <c r="B133" s="11" t="s">
        <v>83</v>
      </c>
      <c r="C133" s="32">
        <v>17940</v>
      </c>
      <c r="D133" s="31">
        <v>96.2</v>
      </c>
      <c r="E133" s="31">
        <v>3069252.52</v>
      </c>
      <c r="F133" s="31">
        <v>2096742.21</v>
      </c>
      <c r="G133" s="35">
        <v>0.25090000000000001</v>
      </c>
    </row>
    <row r="134" spans="1:7" ht="15" x14ac:dyDescent="0.25">
      <c r="A134" s="11" t="s">
        <v>86</v>
      </c>
      <c r="B134" s="11" t="s">
        <v>87</v>
      </c>
      <c r="C134" s="32">
        <v>24647</v>
      </c>
      <c r="D134" s="31">
        <v>289.10000000000002</v>
      </c>
      <c r="E134" s="31">
        <v>9882809.1999999993</v>
      </c>
      <c r="F134" s="31">
        <v>2973848.65</v>
      </c>
      <c r="G134" s="35">
        <v>3.0192000000000001</v>
      </c>
    </row>
    <row r="135" spans="1:7" ht="15" x14ac:dyDescent="0.25">
      <c r="A135" s="11" t="s">
        <v>102</v>
      </c>
      <c r="B135" s="11" t="s">
        <v>103</v>
      </c>
      <c r="C135" s="32">
        <v>41088</v>
      </c>
      <c r="D135" s="31">
        <v>591.70000000000005</v>
      </c>
      <c r="E135" s="31">
        <v>8672058.1199999992</v>
      </c>
      <c r="F135" s="31">
        <v>19001601.600000001</v>
      </c>
      <c r="G135" s="35">
        <v>0.123</v>
      </c>
    </row>
    <row r="136" spans="1:7" ht="15" x14ac:dyDescent="0.25">
      <c r="A136" s="11" t="s">
        <v>105</v>
      </c>
      <c r="B136" s="11" t="s">
        <v>106</v>
      </c>
      <c r="C136" s="32">
        <v>26381</v>
      </c>
      <c r="D136" s="31">
        <v>295.5</v>
      </c>
      <c r="E136" s="31">
        <v>6733376.1600000001</v>
      </c>
      <c r="F136" s="31">
        <v>4311601.62</v>
      </c>
      <c r="G136" s="35">
        <v>0.75639999999999996</v>
      </c>
    </row>
    <row r="137" spans="1:7" ht="15" x14ac:dyDescent="0.25">
      <c r="A137" s="11" t="s">
        <v>156</v>
      </c>
      <c r="B137" s="11" t="s">
        <v>157</v>
      </c>
      <c r="C137" s="32">
        <v>17504</v>
      </c>
      <c r="D137" s="31">
        <v>539.5</v>
      </c>
      <c r="E137" s="31">
        <v>8915237.7899999991</v>
      </c>
      <c r="F137" s="31">
        <v>31525368.629999999</v>
      </c>
      <c r="G137" s="35">
        <v>1.8210999999999999</v>
      </c>
    </row>
    <row r="138" spans="1:7" ht="15" x14ac:dyDescent="0.25">
      <c r="A138" s="11" t="s">
        <v>172</v>
      </c>
      <c r="B138" s="11" t="s">
        <v>173</v>
      </c>
      <c r="C138" s="32">
        <v>77503</v>
      </c>
      <c r="D138" s="31">
        <v>320.60000000000002</v>
      </c>
      <c r="E138" s="31">
        <v>32875246.43</v>
      </c>
      <c r="F138" s="31">
        <v>111398013.48999999</v>
      </c>
      <c r="G138" s="35">
        <v>1.3882000000000001</v>
      </c>
    </row>
    <row r="139" spans="1:7" ht="15" x14ac:dyDescent="0.25">
      <c r="A139" s="11" t="s">
        <v>178</v>
      </c>
      <c r="B139" s="11" t="s">
        <v>179</v>
      </c>
      <c r="C139" s="32">
        <v>34439</v>
      </c>
      <c r="D139" s="31">
        <v>535.70000000000005</v>
      </c>
      <c r="E139" s="31">
        <v>7284224.5899999999</v>
      </c>
      <c r="F139" s="31">
        <v>11033831.689999999</v>
      </c>
      <c r="G139" s="35">
        <v>0.67010000000000003</v>
      </c>
    </row>
    <row r="140" spans="1:7" x14ac:dyDescent="0.2">
      <c r="A140" s="14"/>
      <c r="B140" s="15" t="s">
        <v>186</v>
      </c>
      <c r="C140" s="27">
        <f>SUM(C130:C139)</f>
        <v>272345</v>
      </c>
      <c r="D140" s="28">
        <f>SUM(D130:D139)</f>
        <v>3028.8</v>
      </c>
      <c r="E140" s="29">
        <f>SUM(E130:E139)</f>
        <v>86404460.819999993</v>
      </c>
      <c r="F140" s="29">
        <f>SUM(F130:F139)</f>
        <v>203322149.95999998</v>
      </c>
      <c r="G140" s="41">
        <f>SUM(G130:G139)</f>
        <v>10.1676</v>
      </c>
    </row>
    <row r="141" spans="1:7" x14ac:dyDescent="0.2">
      <c r="A141" s="97"/>
      <c r="B141" s="97"/>
      <c r="C141" s="97"/>
      <c r="D141" s="97"/>
      <c r="E141" s="97"/>
      <c r="F141" s="97"/>
      <c r="G141" s="97"/>
    </row>
    <row r="142" spans="1:7" x14ac:dyDescent="0.2">
      <c r="A142" s="97"/>
      <c r="B142" s="97"/>
      <c r="C142" s="97"/>
      <c r="D142" s="97"/>
      <c r="E142" s="97"/>
      <c r="F142" s="97"/>
      <c r="G142" s="97"/>
    </row>
    <row r="143" spans="1:7" x14ac:dyDescent="0.2">
      <c r="A143" s="43" t="s">
        <v>203</v>
      </c>
      <c r="B143" s="43"/>
      <c r="C143" s="43"/>
      <c r="D143" s="43"/>
      <c r="E143" s="43"/>
      <c r="F143" s="43"/>
      <c r="G143" s="43"/>
    </row>
    <row r="144" spans="1:7" ht="12.75" customHeight="1" x14ac:dyDescent="0.2">
      <c r="A144" s="56" t="s">
        <v>0</v>
      </c>
      <c r="B144" s="56" t="s">
        <v>185</v>
      </c>
      <c r="C144" s="50" t="s">
        <v>184</v>
      </c>
      <c r="D144" s="51" t="s">
        <v>197</v>
      </c>
      <c r="E144" s="51" t="s">
        <v>191</v>
      </c>
      <c r="F144" s="51" t="s">
        <v>192</v>
      </c>
      <c r="G144" s="52" t="s">
        <v>190</v>
      </c>
    </row>
    <row r="145" spans="1:8" x14ac:dyDescent="0.2">
      <c r="A145" s="56"/>
      <c r="B145" s="56"/>
      <c r="C145" s="50"/>
      <c r="D145" s="51">
        <v>0</v>
      </c>
      <c r="E145" s="51"/>
      <c r="F145" s="51"/>
      <c r="G145" s="52"/>
    </row>
    <row r="146" spans="1:8" ht="15" x14ac:dyDescent="0.25">
      <c r="A146" s="11" t="s">
        <v>1</v>
      </c>
      <c r="B146" s="11" t="s">
        <v>2</v>
      </c>
      <c r="C146" s="32">
        <v>169270</v>
      </c>
      <c r="D146" s="31">
        <v>815.7</v>
      </c>
      <c r="E146" s="31">
        <v>172608953.63</v>
      </c>
      <c r="F146" s="31">
        <v>1199864072.6500001</v>
      </c>
      <c r="G146" s="35">
        <v>2.4281000000000001</v>
      </c>
      <c r="H146"/>
    </row>
    <row r="147" spans="1:8" ht="15" x14ac:dyDescent="0.25">
      <c r="A147" s="11" t="s">
        <v>78</v>
      </c>
      <c r="B147" s="11" t="s">
        <v>79</v>
      </c>
      <c r="C147" s="32">
        <v>36311</v>
      </c>
      <c r="D147" s="31">
        <v>368.6</v>
      </c>
      <c r="E147" s="31">
        <v>67638438.760000005</v>
      </c>
      <c r="F147" s="31">
        <v>7940499.5199999996</v>
      </c>
      <c r="G147" s="35">
        <v>1.1355</v>
      </c>
      <c r="H147"/>
    </row>
    <row r="148" spans="1:8" ht="15" x14ac:dyDescent="0.25">
      <c r="A148" s="11" t="s">
        <v>104</v>
      </c>
      <c r="B148" s="11" t="s">
        <v>188</v>
      </c>
      <c r="C148" s="32">
        <v>37575</v>
      </c>
      <c r="D148" s="31">
        <v>931.2</v>
      </c>
      <c r="E148" s="31">
        <v>27348075.75</v>
      </c>
      <c r="F148" s="31">
        <v>11988715.08</v>
      </c>
      <c r="G148" s="35">
        <v>1.3407</v>
      </c>
      <c r="H148"/>
    </row>
    <row r="149" spans="1:8" x14ac:dyDescent="0.2">
      <c r="A149" s="9"/>
      <c r="B149" s="15" t="s">
        <v>186</v>
      </c>
      <c r="C149" s="27">
        <f>SUM(C146:C148)</f>
        <v>243156</v>
      </c>
      <c r="D149" s="30">
        <f>SUM(D146:D148)</f>
        <v>2115.5</v>
      </c>
      <c r="E149" s="29">
        <f>SUM(E146:E148)</f>
        <v>267595468.13999999</v>
      </c>
      <c r="F149" s="29">
        <f>SUM(F146:F148)</f>
        <v>1219793287.25</v>
      </c>
      <c r="G149" s="42">
        <f>SUM(G146:G148)</f>
        <v>4.9043000000000001</v>
      </c>
    </row>
  </sheetData>
  <mergeCells count="84">
    <mergeCell ref="A128:A129"/>
    <mergeCell ref="B128:B129"/>
    <mergeCell ref="A143:G143"/>
    <mergeCell ref="A141:G142"/>
    <mergeCell ref="A144:A145"/>
    <mergeCell ref="B144:B145"/>
    <mergeCell ref="C128:C129"/>
    <mergeCell ref="G128:G129"/>
    <mergeCell ref="F128:F129"/>
    <mergeCell ref="F144:F145"/>
    <mergeCell ref="D128:D129"/>
    <mergeCell ref="E128:E129"/>
    <mergeCell ref="C144:C145"/>
    <mergeCell ref="D144:D145"/>
    <mergeCell ref="E144:E145"/>
    <mergeCell ref="G144:G145"/>
    <mergeCell ref="A109:G109"/>
    <mergeCell ref="A107:G108"/>
    <mergeCell ref="A110:A111"/>
    <mergeCell ref="B110:B111"/>
    <mergeCell ref="A127:G127"/>
    <mergeCell ref="A125:G126"/>
    <mergeCell ref="C110:C111"/>
    <mergeCell ref="D110:D111"/>
    <mergeCell ref="E110:E111"/>
    <mergeCell ref="G110:G111"/>
    <mergeCell ref="F110:F111"/>
    <mergeCell ref="A72:A73"/>
    <mergeCell ref="B72:B73"/>
    <mergeCell ref="A91:G91"/>
    <mergeCell ref="A92:A93"/>
    <mergeCell ref="B92:B93"/>
    <mergeCell ref="A89:G90"/>
    <mergeCell ref="C72:C73"/>
    <mergeCell ref="D72:D73"/>
    <mergeCell ref="E72:E73"/>
    <mergeCell ref="G72:G73"/>
    <mergeCell ref="F72:F73"/>
    <mergeCell ref="C92:C93"/>
    <mergeCell ref="D92:D93"/>
    <mergeCell ref="E92:E93"/>
    <mergeCell ref="G92:G93"/>
    <mergeCell ref="F92:F93"/>
    <mergeCell ref="A57:A58"/>
    <mergeCell ref="B57:B58"/>
    <mergeCell ref="A54:G55"/>
    <mergeCell ref="A69:G70"/>
    <mergeCell ref="A71:G71"/>
    <mergeCell ref="C57:C58"/>
    <mergeCell ref="D57:D58"/>
    <mergeCell ref="E57:E58"/>
    <mergeCell ref="G57:G58"/>
    <mergeCell ref="F57:F58"/>
    <mergeCell ref="A37:G37"/>
    <mergeCell ref="A35:G36"/>
    <mergeCell ref="A38:A39"/>
    <mergeCell ref="B38:B39"/>
    <mergeCell ref="A56:G56"/>
    <mergeCell ref="C38:C39"/>
    <mergeCell ref="D38:D39"/>
    <mergeCell ref="E38:E39"/>
    <mergeCell ref="G38:G39"/>
    <mergeCell ref="F38:F39"/>
    <mergeCell ref="A13:G13"/>
    <mergeCell ref="A14:A15"/>
    <mergeCell ref="B14:B15"/>
    <mergeCell ref="A4:G5"/>
    <mergeCell ref="A11:G12"/>
    <mergeCell ref="C14:C15"/>
    <mergeCell ref="D14:D15"/>
    <mergeCell ref="E14:E15"/>
    <mergeCell ref="G14:G15"/>
    <mergeCell ref="F14:F15"/>
    <mergeCell ref="A1:G1"/>
    <mergeCell ref="A2:G2"/>
    <mergeCell ref="A3:G3"/>
    <mergeCell ref="C7:C8"/>
    <mergeCell ref="D7:D8"/>
    <mergeCell ref="E7:E8"/>
    <mergeCell ref="G7:G8"/>
    <mergeCell ref="F7:F8"/>
    <mergeCell ref="A6:G6"/>
    <mergeCell ref="A7:A8"/>
    <mergeCell ref="B7:B8"/>
  </mergeCells>
  <phoneticPr fontId="0" type="noConversion"/>
  <printOptions horizontalCentered="1"/>
  <pageMargins left="0.39370078740157483" right="0.39370078740157483" top="0.39370078740157483" bottom="0.39370078740157483" header="0.39370078740157483" footer="0.35433070866141736"/>
  <pageSetup paperSize="256" fitToHeight="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III</vt:lpstr>
    </vt:vector>
  </TitlesOfParts>
  <Company>sef-rj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ecarmo</dc:creator>
  <cp:lastModifiedBy>William Bruno Cavalcante de Sousa</cp:lastModifiedBy>
  <cp:lastPrinted>2016-12-06T19:00:30Z</cp:lastPrinted>
  <dcterms:created xsi:type="dcterms:W3CDTF">2005-08-29T16:24:17Z</dcterms:created>
  <dcterms:modified xsi:type="dcterms:W3CDTF">2016-12-14T16:15:37Z</dcterms:modified>
</cp:coreProperties>
</file>