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V" sheetId="4" r:id="rId1"/>
  </sheets>
  <calcPr calcId="145621"/>
</workbook>
</file>

<file path=xl/calcChain.xml><?xml version="1.0" encoding="utf-8"?>
<calcChain xmlns="http://schemas.openxmlformats.org/spreadsheetml/2006/main">
  <c r="D139" i="4" l="1"/>
  <c r="E139" i="4"/>
  <c r="F139" i="4"/>
  <c r="G139" i="4"/>
  <c r="H139" i="4"/>
  <c r="I139" i="4"/>
  <c r="J139" i="4"/>
  <c r="C139" i="4"/>
  <c r="J131" i="4"/>
  <c r="C131" i="4"/>
  <c r="C116" i="4"/>
  <c r="J116" i="4"/>
  <c r="J99" i="4"/>
  <c r="C99" i="4"/>
  <c r="C82" i="4"/>
  <c r="J82" i="4"/>
  <c r="F49" i="4"/>
  <c r="J63" i="4"/>
  <c r="C63" i="4"/>
  <c r="J49" i="4"/>
  <c r="C49" i="4"/>
  <c r="J31" i="4"/>
  <c r="C31" i="4"/>
  <c r="J8" i="4"/>
  <c r="E82" i="4"/>
  <c r="C8" i="4"/>
  <c r="G82" i="4"/>
  <c r="F82" i="4"/>
  <c r="D82" i="4"/>
  <c r="I63" i="4"/>
  <c r="H63" i="4"/>
  <c r="G63" i="4"/>
  <c r="F63" i="4"/>
  <c r="E63" i="4"/>
  <c r="D63" i="4"/>
  <c r="I131" i="4"/>
  <c r="I116" i="4"/>
  <c r="I99" i="4"/>
  <c r="I82" i="4"/>
  <c r="I49" i="4"/>
  <c r="I8" i="4"/>
  <c r="D8" i="4"/>
  <c r="E8" i="4"/>
  <c r="F8" i="4"/>
  <c r="G8" i="4"/>
  <c r="H8" i="4"/>
  <c r="D49" i="4"/>
  <c r="E49" i="4"/>
  <c r="G49" i="4"/>
  <c r="H49" i="4"/>
  <c r="H82" i="4"/>
  <c r="D99" i="4"/>
  <c r="E99" i="4"/>
  <c r="F99" i="4"/>
  <c r="G99" i="4"/>
  <c r="H99" i="4"/>
  <c r="D116" i="4"/>
  <c r="E116" i="4"/>
  <c r="F116" i="4"/>
  <c r="G116" i="4"/>
  <c r="H116" i="4"/>
  <c r="D131" i="4"/>
  <c r="E131" i="4"/>
  <c r="F131" i="4"/>
  <c r="G131" i="4"/>
  <c r="H131" i="4"/>
  <c r="I31" i="4"/>
  <c r="E31" i="4"/>
  <c r="H31" i="4"/>
  <c r="F31" i="4"/>
  <c r="D31" i="4"/>
  <c r="G31" i="4"/>
  <c r="F141" i="4" l="1"/>
  <c r="H141" i="4"/>
  <c r="C141" i="4"/>
  <c r="J141" i="4"/>
  <c r="I141" i="4"/>
  <c r="D141" i="4"/>
  <c r="E141" i="4"/>
  <c r="G141" i="4"/>
</calcChain>
</file>

<file path=xl/sharedStrings.xml><?xml version="1.0" encoding="utf-8"?>
<sst xmlns="http://schemas.openxmlformats.org/spreadsheetml/2006/main" count="295" uniqueCount="208">
  <si>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</si>
  <si>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</si>
  <si>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</si>
  <si>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</si>
  <si>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</si>
  <si>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</si>
  <si>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</si>
  <si>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</si>
  <si>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</si>
  <si>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</si>
  <si>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</si>
  <si>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</si>
  <si>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</si>
  <si>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</si>
  <si>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</si>
  <si>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</si>
  <si>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</si>
  <si>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</si>
  <si>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</si>
  <si>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</si>
  <si>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</si>
  <si>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</si>
  <si>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</si>
  <si>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</si>
  <si>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</si>
  <si>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</si>
  <si>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</si>
  <si>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</si>
  <si>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</si>
  <si>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</si>
  <si>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</si>
  <si>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</si>
  <si>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</si>
  <si>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</si>
  <si>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</si>
  <si>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</si>
  <si>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</si>
  <si>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</si>
  <si>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</si>
  <si>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</si>
  <si>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</si>
  <si>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</si>
  <si>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</si>
  <si>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</si>
  <si>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</si>
  <si>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</si>
  <si>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</si>
  <si>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</si>
  <si>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</si>
  <si>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</si>
  <si>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</si>
  <si>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</si>
  <si>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</si>
  <si>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</si>
  <si>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</si>
  <si>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</si>
  <si>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</si>
  <si>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</si>
  <si>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</si>
  <si>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</si>
  <si>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</si>
  <si>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</si>
  <si>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</si>
  <si>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</si>
  <si>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</si>
  <si>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</si>
  <si>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</si>
  <si>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</si>
  <si>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</si>
  <si>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</si>
  <si>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</si>
  <si>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</si>
  <si>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</si>
  <si>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</si>
  <si>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</si>
  <si>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</si>
  <si>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</si>
  <si>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</si>
  <si>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</si>
  <si>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</si>
  <si>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</si>
  <si>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</si>
  <si>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</si>
  <si>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</si>
  <si>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</si>
  <si>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</si>
  <si>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</si>
  <si>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</si>
  <si>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</si>
  <si>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</si>
  <si>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</si>
  <si>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</si>
  <si>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</si>
  <si>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</si>
  <si>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</si>
  <si>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</si>
  <si>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</si>
  <si>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</si>
  <si>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</si>
  <si>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</si>
  <si>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</si>
  <si>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</si>
  <si>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</si>
  <si>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</si>
  <si>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</si>
  <si>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</si>
  <si>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</si>
  <si>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</si>
  <si>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</si>
  <si>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</si>
  <si>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</si>
  <si>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</si>
  <si>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</si>
  <si>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</si>
  <si>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</si>
  <si>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</si>
  <si>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</si>
  <si>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</si>
  <si>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</si>
  <si>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</si>
  <si>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</si>
  <si>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</si>
  <si>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</si>
  <si>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</si>
  <si>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</si>
  <si>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</si>
  <si>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</si>
  <si>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</si>
  <si>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</si>
  <si>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</si>
  <si>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</si>
  <si>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</si>
  <si>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</si>
  <si>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</si>
  <si>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</si>
  <si>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</si>
  <si>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</si>
  <si>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</si>
  <si>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</si>
  <si>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</si>
  <si>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</si>
  <si>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</si>
  <si>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</si>
  <si>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</si>
  <si>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</si>
  <si>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</si>
  <si>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</si>
  <si>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</si>
  <si>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</si>
  <si>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</si>
  <si>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</si>
  <si>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</si>
  <si>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</si>
  <si>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</si>
  <si>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</si>
  <si>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</si>
  <si>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</si>
  <si>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</si>
  <si>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</si>
  <si>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</si>
  <si>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</si>
  <si>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</si>
  <si>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</si>
  <si>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</si>
  <si>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</si>
  <si>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</si>
  <si>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</si>
  <si>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</si>
  <si>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</si>
  <si>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</si>
  <si>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</si>
  <si>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</si>
  <si>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</si>
  <si>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</si>
  <si>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</si>
  <si>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</si>
  <si>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</si>
  <si>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</si>
  <si>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</si>
  <si>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</si>
  <si>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</si>
  <si>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</si>
  <si>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MUNICÍPIO</t>
  </si>
  <si>
    <t>ANEXO IV</t>
  </si>
  <si>
    <t>Índ. Valor Adic.</t>
  </si>
  <si>
    <t>Índ. População</t>
  </si>
  <si>
    <t>Índ. Área</t>
  </si>
  <si>
    <t>Índ. Rec. Própria</t>
  </si>
  <si>
    <t>Índ. Cota Mínima</t>
  </si>
  <si>
    <t>Índ. Aj. Econômico</t>
  </si>
  <si>
    <t>TOTAIS</t>
  </si>
  <si>
    <t>ARMAÇÃO DOS BÚZIOS</t>
  </si>
  <si>
    <t>PARATY</t>
  </si>
  <si>
    <t>SÃO JOSÉ DO VALE DO RIO PRETO</t>
  </si>
  <si>
    <t>Índ. Cons. Amb. p/IPM</t>
  </si>
  <si>
    <t>Índ. Cons. Amb. para o IPM</t>
  </si>
  <si>
    <t>TOTAIS GERAIS</t>
  </si>
  <si>
    <t>IPM 2015</t>
  </si>
  <si>
    <t>TABELA DE CÁLCULO DOS ÍNDICES DEFINITIVOS DE PARTICIPAÇÃO DOS MUNICÍPIOS NA ARRECADAÇÃO DO ICMS PARA 2015</t>
  </si>
  <si>
    <t>REGIÃO: METROPOLITANA</t>
  </si>
  <si>
    <t>REGIÃO: NOROESTE</t>
  </si>
  <si>
    <t>REGIÃO: NORTE</t>
  </si>
  <si>
    <t>REGIÃO: SERRANA</t>
  </si>
  <si>
    <t>REGIÃO: BAIXADAS LITORÂNEAS</t>
  </si>
  <si>
    <t>REGIÃO: MÉDIO PARAÍBA</t>
  </si>
  <si>
    <t>REGIÃO: CENTRO SUL</t>
  </si>
  <si>
    <t>REGIÃO: LITORAL SUL FLUMINENSE</t>
  </si>
  <si>
    <t>REGIÃO: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</si>
</sst>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7" applyNumberFormat="0" applyAlignment="0" applyProtection="0"/>
    <xf numFmtId="0" fontId="10" fillId="22" borderId="8" applyNumberFormat="0" applyAlignment="0" applyProtection="0"/>
    <xf numFmtId="0" fontId="11" fillId="0" borderId="9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2" fillId="29" borderId="7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3" fillId="32" borderId="10" applyNumberFormat="0" applyFont="0" applyAlignment="0" applyProtection="0"/>
    <xf numFmtId="0" fontId="15" fillId="21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1" fillId="33" borderId="1" xfId="0" applyFont="1" applyFill="1" applyBorder="1" applyAlignment="1" applyProtection="1">
      <alignment horizontal="center"/>
    </xf>
    <xf numFmtId="0" fontId="2" fillId="33" borderId="1" xfId="0" applyFont="1" applyFill="1" applyBorder="1"/>
    <xf numFmtId="0" fontId="1" fillId="33" borderId="1" xfId="0" applyFont="1" applyFill="1" applyBorder="1" applyAlignment="1">
      <alignment horizontal="centerContinuous"/>
    </xf>
    <xf numFmtId="166" fontId="2" fillId="33" borderId="1" xfId="0" applyNumberFormat="1" applyFont="1" applyFill="1" applyBorder="1" applyAlignment="1">
      <alignment horizontal="centerContinuous"/>
    </xf>
    <xf numFmtId="0" fontId="1" fillId="33" borderId="1" xfId="0" applyFont="1" applyFill="1" applyBorder="1"/>
    <xf numFmtId="166" fontId="1" fillId="33" borderId="1" xfId="0" applyNumberFormat="1" applyFont="1" applyFill="1" applyBorder="1"/>
    <xf numFmtId="0" fontId="23" fillId="0" borderId="1" xfId="0" applyFont="1" applyFill="1" applyBorder="1" applyAlignment="1" applyProtection="1">
      <alignment vertical="center" wrapText="1"/>
    </xf>
    <xf numFmtId="0" fontId="2" fillId="33" borderId="1" xfId="0" applyFont="1" applyFill="1" applyBorder="1" applyAlignment="1" applyProtection="1">
      <alignment horizontal="center"/>
    </xf>
    <xf numFmtId="0" fontId="1" fillId="33" borderId="1" xfId="0" applyFont="1" applyFill="1" applyBorder="1" applyAlignment="1" applyProtection="1">
      <alignment horizontal="left"/>
    </xf>
    <xf numFmtId="0" fontId="2" fillId="0" borderId="0" xfId="0" applyFont="1" applyFill="1"/>
    <xf numFmtId="166" fontId="1" fillId="33" borderId="1" xfId="0" quotePrefix="1" applyNumberFormat="1" applyFont="1" applyFill="1" applyBorder="1" applyAlignment="1" applyProtection="1">
      <alignment horizontal="center" vertical="center" wrapText="1"/>
    </xf>
    <xf numFmtId="166" fontId="1" fillId="33" borderId="1" xfId="0" quotePrefix="1" applyNumberFormat="1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Continuous"/>
    </xf>
    <xf numFmtId="0" fontId="1" fillId="33" borderId="1" xfId="0" quotePrefix="1" applyFont="1" applyFill="1" applyBorder="1" applyAlignment="1" applyProtection="1">
      <alignment horizontal="center" vertical="center"/>
    </xf>
    <xf numFmtId="166" fontId="4" fillId="33" borderId="1" xfId="38" applyNumberFormat="1" applyFont="1" applyFill="1" applyBorder="1"/>
    <xf numFmtId="166" fontId="4" fillId="33" borderId="1" xfId="39" applyNumberFormat="1" applyFont="1" applyFill="1" applyBorder="1"/>
    <xf numFmtId="166" fontId="1" fillId="33" borderId="1" xfId="0" applyNumberFormat="1" applyFont="1" applyFill="1" applyBorder="1" applyAlignment="1">
      <alignment horizontal="center" vertical="center" wrapText="1"/>
    </xf>
    <xf numFmtId="166" fontId="4" fillId="33" borderId="1" xfId="40" applyNumberFormat="1" applyFont="1" applyFill="1" applyBorder="1"/>
    <xf numFmtId="166" fontId="4" fillId="33" borderId="1" xfId="41" applyNumberFormat="1" applyFont="1" applyFill="1" applyBorder="1"/>
    <xf numFmtId="166" fontId="4" fillId="33" borderId="1" xfId="42" applyNumberFormat="1" applyFont="1" applyFill="1" applyBorder="1"/>
    <xf numFmtId="166" fontId="4" fillId="33" borderId="1" xfId="43" applyNumberFormat="1" applyFont="1" applyFill="1" applyBorder="1"/>
    <xf numFmtId="166" fontId="4" fillId="33" borderId="1" xfId="44" applyNumberFormat="1" applyFont="1" applyFill="1" applyBorder="1"/>
    <xf numFmtId="166" fontId="4" fillId="33" borderId="1" xfId="45" applyNumberFormat="1" applyFont="1" applyFill="1" applyBorder="1"/>
    <xf numFmtId="166" fontId="3" fillId="0" borderId="1" xfId="80" applyNumberFormat="1" applyFont="1" applyFill="1" applyBorder="1" applyAlignment="1">
      <alignment horizontal="right" wrapText="1"/>
    </xf>
    <xf numFmtId="166" fontId="0" fillId="0" borderId="0" xfId="0" applyNumberFormat="1"/>
    <xf numFmtId="0" fontId="1" fillId="33" borderId="1" xfId="0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3" borderId="2" xfId="0" applyFont="1" applyFill="1" applyBorder="1" applyAlignment="1" applyProtection="1">
      <alignment horizontal="center" vertical="center"/>
    </xf>
    <xf numFmtId="0" fontId="1" fillId="33" borderId="16" xfId="0" applyFont="1" applyFill="1" applyBorder="1" applyAlignment="1" applyProtection="1">
      <alignment horizontal="center" vertical="center"/>
    </xf>
    <xf numFmtId="0" fontId="1" fillId="33" borderId="3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3" borderId="2" xfId="0" applyFont="1" applyFill="1" applyBorder="1" applyAlignment="1" applyProtection="1">
      <alignment horizontal="center"/>
    </xf>
    <xf numFmtId="0" fontId="1" fillId="33" borderId="16" xfId="0" applyFont="1" applyFill="1" applyBorder="1" applyAlignment="1" applyProtection="1">
      <alignment horizontal="center"/>
    </xf>
    <xf numFmtId="0" fontId="1" fillId="33" borderId="3" xfId="0" applyFont="1" applyFill="1" applyBorder="1" applyAlignment="1" applyProtection="1">
      <alignment horizontal="center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V" xfId="80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zoomScaleNormal="100" workbookViewId="0">
      <selection activeCell="M16" sqref="M16"/>
    </sheetView>
  </sheetViews>
  <sheetFormatPr defaultRowHeight="12.75" x14ac:dyDescent="0.2"/>
  <cols>
    <col min="1" max="1" width="9.28515625" style="1" bestFit="1" customWidth="1"/>
    <col min="2" max="2" width="28.5703125" customWidth="1"/>
    <col min="3" max="3" width="14" style="2" customWidth="1"/>
    <col min="4" max="4" width="12.7109375" style="2" customWidth="1"/>
    <col min="5" max="5" width="15.42578125" style="2" customWidth="1"/>
    <col min="6" max="6" width="13.140625" style="2" customWidth="1"/>
    <col min="7" max="7" width="11.5703125" style="2" customWidth="1"/>
    <col min="8" max="8" width="13.5703125" style="2" customWidth="1"/>
    <col min="9" max="9" width="10.85546875" style="2" customWidth="1"/>
    <col min="10" max="10" width="12.5703125" style="2" customWidth="1"/>
    <col min="11" max="16384" width="9.140625" style="1"/>
  </cols>
  <sheetData>
    <row r="1" spans="1:10" x14ac:dyDescent="0.2">
      <c r="A1" s="30" t="s">
        <v>183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">
      <c r="A2" s="29" t="s">
        <v>198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3" customFormat="1" x14ac:dyDescent="0.2">
      <c r="A3" s="37"/>
      <c r="B3" s="38"/>
      <c r="C3" s="38"/>
      <c r="D3" s="38"/>
      <c r="E3" s="38"/>
      <c r="F3" s="38"/>
      <c r="G3" s="38"/>
      <c r="H3" s="38"/>
      <c r="I3" s="38"/>
      <c r="J3" s="39"/>
    </row>
    <row r="4" spans="1:10" s="13" customFormat="1" x14ac:dyDescent="0.2">
      <c r="A4" s="40"/>
      <c r="B4" s="41"/>
      <c r="C4" s="41"/>
      <c r="D4" s="41"/>
      <c r="E4" s="41"/>
      <c r="F4" s="41"/>
      <c r="G4" s="41"/>
      <c r="H4" s="41"/>
      <c r="I4" s="41"/>
      <c r="J4" s="42"/>
    </row>
    <row r="5" spans="1:10" x14ac:dyDescent="0.2">
      <c r="A5" s="6" t="s">
        <v>207</v>
      </c>
      <c r="B5" s="16"/>
      <c r="C5" s="7"/>
      <c r="D5" s="7"/>
      <c r="E5" s="7"/>
      <c r="F5" s="7"/>
      <c r="G5" s="7"/>
      <c r="H5" s="7"/>
      <c r="I5" s="7"/>
      <c r="J5" s="7"/>
    </row>
    <row r="6" spans="1:10" s="3" customFormat="1" ht="38.25" x14ac:dyDescent="0.2">
      <c r="A6" s="17" t="s">
        <v>0</v>
      </c>
      <c r="B6" s="17" t="s">
        <v>182</v>
      </c>
      <c r="C6" s="14" t="s">
        <v>184</v>
      </c>
      <c r="D6" s="20" t="s">
        <v>185</v>
      </c>
      <c r="E6" s="15" t="s">
        <v>186</v>
      </c>
      <c r="F6" s="15" t="s">
        <v>187</v>
      </c>
      <c r="G6" s="15" t="s">
        <v>188</v>
      </c>
      <c r="H6" s="15" t="s">
        <v>189</v>
      </c>
      <c r="I6" s="20" t="s">
        <v>195</v>
      </c>
      <c r="J6" s="15" t="s">
        <v>197</v>
      </c>
    </row>
    <row r="7" spans="1:10" ht="15" x14ac:dyDescent="0.25">
      <c r="A7" s="10" t="s">
        <v>133</v>
      </c>
      <c r="B7" s="10" t="s">
        <v>134</v>
      </c>
      <c r="C7" s="27">
        <v>28.657035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4.0627999999999997E-2</v>
      </c>
      <c r="J7" s="27">
        <v>28.697662999999999</v>
      </c>
    </row>
    <row r="8" spans="1:10" x14ac:dyDescent="0.2">
      <c r="A8" s="11"/>
      <c r="B8" s="12" t="s">
        <v>190</v>
      </c>
      <c r="C8" s="9">
        <f t="shared" ref="C8:I8" si="0">SUM(C7:C7)</f>
        <v>28.657035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18">
        <f t="shared" si="0"/>
        <v>4.0627999999999997E-2</v>
      </c>
      <c r="J8" s="9">
        <f>SUM(J7)</f>
        <v>28.697662999999999</v>
      </c>
    </row>
    <row r="9" spans="1:10" x14ac:dyDescent="0.2">
      <c r="A9" s="31"/>
      <c r="B9" s="32"/>
      <c r="C9" s="32"/>
      <c r="D9" s="32"/>
      <c r="E9" s="32"/>
      <c r="F9" s="32"/>
      <c r="G9" s="32"/>
      <c r="H9" s="32"/>
      <c r="I9" s="32"/>
      <c r="J9" s="33"/>
    </row>
    <row r="10" spans="1:10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6"/>
    </row>
    <row r="11" spans="1:10" x14ac:dyDescent="0.2">
      <c r="A11" s="49" t="s">
        <v>199</v>
      </c>
      <c r="B11" s="50"/>
      <c r="C11" s="50"/>
      <c r="D11" s="50"/>
      <c r="E11" s="50"/>
      <c r="F11" s="50"/>
      <c r="G11" s="50"/>
      <c r="H11" s="50"/>
      <c r="I11" s="50"/>
      <c r="J11" s="51"/>
    </row>
    <row r="12" spans="1:10" ht="38.25" x14ac:dyDescent="0.2">
      <c r="A12" s="17" t="s">
        <v>0</v>
      </c>
      <c r="B12" s="17" t="s">
        <v>182</v>
      </c>
      <c r="C12" s="14" t="s">
        <v>184</v>
      </c>
      <c r="D12" s="20" t="s">
        <v>185</v>
      </c>
      <c r="E12" s="15" t="s">
        <v>186</v>
      </c>
      <c r="F12" s="15" t="s">
        <v>187</v>
      </c>
      <c r="G12" s="15" t="s">
        <v>188</v>
      </c>
      <c r="H12" s="15" t="s">
        <v>189</v>
      </c>
      <c r="I12" s="20" t="s">
        <v>194</v>
      </c>
      <c r="J12" s="15" t="s">
        <v>197</v>
      </c>
    </row>
    <row r="13" spans="1:10" ht="15" x14ac:dyDescent="0.25">
      <c r="A13" s="10" t="s">
        <v>16</v>
      </c>
      <c r="B13" s="10" t="s">
        <v>17</v>
      </c>
      <c r="C13" s="27">
        <v>0.92561300000000002</v>
      </c>
      <c r="D13" s="27">
        <v>0.312973</v>
      </c>
      <c r="E13" s="27">
        <v>1.5480000000000001E-2</v>
      </c>
      <c r="F13" s="27">
        <v>1.333E-3</v>
      </c>
      <c r="G13" s="27">
        <v>6.1110999999999999E-2</v>
      </c>
      <c r="H13" s="27">
        <v>4.1289999999999999E-3</v>
      </c>
      <c r="I13" s="27">
        <v>1.7326999999999999E-2</v>
      </c>
      <c r="J13" s="27">
        <v>1.337966</v>
      </c>
    </row>
    <row r="14" spans="1:10" ht="15" x14ac:dyDescent="0.25">
      <c r="A14" s="10" t="s">
        <v>48</v>
      </c>
      <c r="B14" s="10" t="s">
        <v>49</v>
      </c>
      <c r="C14" s="27">
        <v>7.6965159999999999</v>
      </c>
      <c r="D14" s="27">
        <v>0.570272</v>
      </c>
      <c r="E14" s="27">
        <v>9.3119999999999994E-2</v>
      </c>
      <c r="F14" s="27">
        <v>4.5399999999999998E-4</v>
      </c>
      <c r="G14" s="27">
        <v>6.1112E-2</v>
      </c>
      <c r="H14" s="27">
        <v>6.1899999999999998E-4</v>
      </c>
      <c r="I14" s="27">
        <v>3.3059999999999999E-2</v>
      </c>
      <c r="J14" s="27">
        <v>8.4551529999999993</v>
      </c>
    </row>
    <row r="15" spans="1:10" ht="15" x14ac:dyDescent="0.25">
      <c r="A15" s="10" t="s">
        <v>52</v>
      </c>
      <c r="B15" s="10" t="s">
        <v>53</v>
      </c>
      <c r="C15" s="27">
        <v>5.1313999999999999E-2</v>
      </c>
      <c r="D15" s="27">
        <v>3.4339000000000001E-2</v>
      </c>
      <c r="E15" s="27">
        <v>7.1356000000000003E-2</v>
      </c>
      <c r="F15" s="27">
        <v>3.7980000000000002E-3</v>
      </c>
      <c r="G15" s="27">
        <v>6.1110999999999999E-2</v>
      </c>
      <c r="H15" s="27">
        <v>3.2979000000000001E-2</v>
      </c>
      <c r="I15" s="27">
        <v>5.5537999999999997E-2</v>
      </c>
      <c r="J15" s="27">
        <v>0.31043500000000002</v>
      </c>
    </row>
    <row r="16" spans="1:10" ht="15" x14ac:dyDescent="0.25">
      <c r="A16" s="10" t="s">
        <v>56</v>
      </c>
      <c r="B16" s="10" t="s">
        <v>57</v>
      </c>
      <c r="C16" s="27">
        <v>0.462837</v>
      </c>
      <c r="D16" s="27">
        <v>0.145455</v>
      </c>
      <c r="E16" s="27">
        <v>8.5418999999999995E-2</v>
      </c>
      <c r="F16" s="27">
        <v>8.3079999999999994E-3</v>
      </c>
      <c r="G16" s="27">
        <v>6.1110999999999999E-2</v>
      </c>
      <c r="H16" s="27">
        <v>7.4640000000000001E-3</v>
      </c>
      <c r="I16" s="27">
        <v>1.2782E-2</v>
      </c>
      <c r="J16" s="27">
        <v>0.78337599999999996</v>
      </c>
    </row>
    <row r="17" spans="1:10" ht="15" x14ac:dyDescent="0.25">
      <c r="A17" s="10" t="s">
        <v>58</v>
      </c>
      <c r="B17" s="10" t="s">
        <v>59</v>
      </c>
      <c r="C17" s="27">
        <v>0.44097799999999998</v>
      </c>
      <c r="D17" s="27">
        <v>7.2805999999999996E-2</v>
      </c>
      <c r="E17" s="27">
        <v>5.6274999999999999E-2</v>
      </c>
      <c r="F17" s="27">
        <v>9.5329999999999998E-3</v>
      </c>
      <c r="G17" s="27">
        <v>6.1112E-2</v>
      </c>
      <c r="H17" s="27">
        <v>9.0830000000000008E-3</v>
      </c>
      <c r="I17" s="27">
        <v>2.1080000000000002E-2</v>
      </c>
      <c r="J17" s="27">
        <v>0.67086699999999999</v>
      </c>
    </row>
    <row r="18" spans="1:10" ht="15" x14ac:dyDescent="0.25">
      <c r="A18" s="10" t="s">
        <v>68</v>
      </c>
      <c r="B18" s="10" t="s">
        <v>69</v>
      </c>
      <c r="C18" s="27">
        <v>0.109527</v>
      </c>
      <c r="D18" s="27">
        <v>6.3620999999999997E-2</v>
      </c>
      <c r="E18" s="27">
        <v>1.6278000000000001E-2</v>
      </c>
      <c r="F18" s="27">
        <v>1.934E-3</v>
      </c>
      <c r="G18" s="27">
        <v>6.1110999999999999E-2</v>
      </c>
      <c r="H18" s="27">
        <v>2.7335999999999999E-2</v>
      </c>
      <c r="I18" s="27">
        <v>1.6789999999999999E-2</v>
      </c>
      <c r="J18" s="27">
        <v>0.296597</v>
      </c>
    </row>
    <row r="19" spans="1:10" ht="15" x14ac:dyDescent="0.25">
      <c r="A19" s="10" t="s">
        <v>76</v>
      </c>
      <c r="B19" s="10" t="s">
        <v>77</v>
      </c>
      <c r="C19" s="27">
        <v>0.224327</v>
      </c>
      <c r="D19" s="27">
        <v>0.15216399999999999</v>
      </c>
      <c r="E19" s="27">
        <v>7.7919000000000002E-2</v>
      </c>
      <c r="F19" s="27">
        <v>3.9119999999999997E-3</v>
      </c>
      <c r="G19" s="27">
        <v>6.1110999999999999E-2</v>
      </c>
      <c r="H19" s="27">
        <v>1.1395000000000001E-2</v>
      </c>
      <c r="I19" s="27">
        <v>5.9154999999999999E-2</v>
      </c>
      <c r="J19" s="27">
        <v>0.58998300000000004</v>
      </c>
    </row>
    <row r="20" spans="1:10" ht="15" x14ac:dyDescent="0.25">
      <c r="A20" s="10" t="s">
        <v>80</v>
      </c>
      <c r="B20" s="10" t="s">
        <v>81</v>
      </c>
      <c r="C20" s="27">
        <v>0.111676</v>
      </c>
      <c r="D20" s="27">
        <v>8.5049E-2</v>
      </c>
      <c r="E20" s="27">
        <v>7.2313000000000002E-2</v>
      </c>
      <c r="F20" s="27">
        <v>1.5479E-2</v>
      </c>
      <c r="G20" s="27">
        <v>6.1110999999999999E-2</v>
      </c>
      <c r="H20" s="27">
        <v>1.9247E-2</v>
      </c>
      <c r="I20" s="27">
        <v>3.465E-2</v>
      </c>
      <c r="J20" s="27">
        <v>0.39952500000000002</v>
      </c>
    </row>
    <row r="21" spans="1:10" ht="15" x14ac:dyDescent="0.25">
      <c r="A21" s="10" t="s">
        <v>84</v>
      </c>
      <c r="B21" s="10" t="s">
        <v>85</v>
      </c>
      <c r="C21" s="27">
        <v>0.14207700000000001</v>
      </c>
      <c r="D21" s="27">
        <v>0.112316</v>
      </c>
      <c r="E21" s="27">
        <v>8.2990000000000008E-3</v>
      </c>
      <c r="F21" s="27">
        <v>5.2170000000000003E-3</v>
      </c>
      <c r="G21" s="27">
        <v>6.1110999999999999E-2</v>
      </c>
      <c r="H21" s="27">
        <v>1.9712E-2</v>
      </c>
      <c r="I21" s="27">
        <v>7.5497999999999996E-2</v>
      </c>
      <c r="J21" s="27">
        <v>0.42423</v>
      </c>
    </row>
    <row r="22" spans="1:10" ht="15" x14ac:dyDescent="0.25">
      <c r="A22" s="10" t="s">
        <v>92</v>
      </c>
      <c r="B22" s="10" t="s">
        <v>93</v>
      </c>
      <c r="C22" s="27">
        <v>0.18562600000000001</v>
      </c>
      <c r="D22" s="27">
        <v>0.105033</v>
      </c>
      <c r="E22" s="27">
        <v>3.8899999999999998E-3</v>
      </c>
      <c r="F22" s="27">
        <v>2.9260000000000002E-3</v>
      </c>
      <c r="G22" s="27">
        <v>6.1110999999999999E-2</v>
      </c>
      <c r="H22" s="27">
        <v>1.7579999999999998E-2</v>
      </c>
      <c r="I22" s="27">
        <v>1.7687000000000001E-2</v>
      </c>
      <c r="J22" s="27">
        <v>0.39385300000000001</v>
      </c>
    </row>
    <row r="23" spans="1:10" ht="15" x14ac:dyDescent="0.25">
      <c r="A23" s="10" t="s">
        <v>94</v>
      </c>
      <c r="B23" s="10" t="s">
        <v>95</v>
      </c>
      <c r="C23" s="27">
        <v>2.8529100000000001</v>
      </c>
      <c r="D23" s="27">
        <v>0.32502199999999998</v>
      </c>
      <c r="E23" s="27">
        <v>2.6571000000000001E-2</v>
      </c>
      <c r="F23" s="27">
        <v>1.5659999999999999E-3</v>
      </c>
      <c r="G23" s="27">
        <v>6.1110999999999999E-2</v>
      </c>
      <c r="H23" s="27">
        <v>1.616E-3</v>
      </c>
      <c r="I23" s="27">
        <v>4.462E-2</v>
      </c>
      <c r="J23" s="27">
        <v>3.3134160000000001</v>
      </c>
    </row>
    <row r="24" spans="1:10" ht="15" x14ac:dyDescent="0.25">
      <c r="A24" s="10" t="s">
        <v>98</v>
      </c>
      <c r="B24" s="10" t="s">
        <v>99</v>
      </c>
      <c r="C24" s="27">
        <v>1.2283310000000001</v>
      </c>
      <c r="D24" s="27">
        <v>0.530366</v>
      </c>
      <c r="E24" s="27">
        <v>0.10355300000000001</v>
      </c>
      <c r="F24" s="27">
        <v>1.5939999999999999E-3</v>
      </c>
      <c r="G24" s="27">
        <v>6.1110999999999999E-2</v>
      </c>
      <c r="H24" s="27">
        <v>2.7810000000000001E-3</v>
      </c>
      <c r="I24" s="27">
        <v>6.9425000000000001E-2</v>
      </c>
      <c r="J24" s="27">
        <v>1.997161</v>
      </c>
    </row>
    <row r="25" spans="1:10" ht="15" x14ac:dyDescent="0.25">
      <c r="A25" s="10" t="s">
        <v>100</v>
      </c>
      <c r="B25" s="10" t="s">
        <v>101</v>
      </c>
      <c r="C25" s="27">
        <v>4.6640000000000001E-2</v>
      </c>
      <c r="D25" s="27">
        <v>3.1396E-2</v>
      </c>
      <c r="E25" s="27">
        <v>3.7622999999999997E-2</v>
      </c>
      <c r="F25" s="27">
        <v>2.4550000000000002E-3</v>
      </c>
      <c r="G25" s="27">
        <v>6.1110999999999999E-2</v>
      </c>
      <c r="H25" s="27">
        <v>4.4769999999999997E-2</v>
      </c>
      <c r="I25" s="27">
        <v>3.7073000000000002E-2</v>
      </c>
      <c r="J25" s="27">
        <v>0.26106800000000002</v>
      </c>
    </row>
    <row r="26" spans="1:10" ht="15" x14ac:dyDescent="0.25">
      <c r="A26" s="10" t="s">
        <v>119</v>
      </c>
      <c r="B26" s="10" t="s">
        <v>120</v>
      </c>
      <c r="C26" s="27">
        <v>0.39800200000000002</v>
      </c>
      <c r="D26" s="27">
        <v>9.1997999999999996E-2</v>
      </c>
      <c r="E26" s="27">
        <v>1.5240999999999999E-2</v>
      </c>
      <c r="F26" s="27">
        <v>8.9300000000000002E-4</v>
      </c>
      <c r="G26" s="27">
        <v>6.1110999999999999E-2</v>
      </c>
      <c r="H26" s="27">
        <v>1.0248999999999999E-2</v>
      </c>
      <c r="I26" s="27">
        <v>1.9057999999999999E-2</v>
      </c>
      <c r="J26" s="27">
        <v>0.59655199999999997</v>
      </c>
    </row>
    <row r="27" spans="1:10" ht="15" x14ac:dyDescent="0.25">
      <c r="A27" s="10" t="s">
        <v>143</v>
      </c>
      <c r="B27" s="10" t="s">
        <v>144</v>
      </c>
      <c r="C27" s="27">
        <v>1.363497</v>
      </c>
      <c r="D27" s="27">
        <v>0.666883</v>
      </c>
      <c r="E27" s="27">
        <v>4.9551999999999999E-2</v>
      </c>
      <c r="F27" s="27">
        <v>1.7830000000000001E-3</v>
      </c>
      <c r="G27" s="27">
        <v>6.1110999999999999E-2</v>
      </c>
      <c r="H27" s="27">
        <v>2.4889999999999999E-3</v>
      </c>
      <c r="I27" s="27">
        <v>1.7635000000000001E-2</v>
      </c>
      <c r="J27" s="27">
        <v>2.1629499999999999</v>
      </c>
    </row>
    <row r="28" spans="1:10" ht="15" x14ac:dyDescent="0.25">
      <c r="A28" s="10" t="s">
        <v>147</v>
      </c>
      <c r="B28" s="10" t="s">
        <v>148</v>
      </c>
      <c r="C28" s="27">
        <v>0.58313099999999995</v>
      </c>
      <c r="D28" s="27">
        <v>0.306367</v>
      </c>
      <c r="E28" s="27">
        <v>7.0020000000000004E-3</v>
      </c>
      <c r="F28" s="27">
        <v>1.4959999999999999E-3</v>
      </c>
      <c r="G28" s="27">
        <v>6.1110999999999999E-2</v>
      </c>
      <c r="H28" s="27">
        <v>5.7759999999999999E-3</v>
      </c>
      <c r="I28" s="27">
        <v>2.589E-2</v>
      </c>
      <c r="J28" s="27">
        <v>0.99077300000000001</v>
      </c>
    </row>
    <row r="29" spans="1:10" ht="15" x14ac:dyDescent="0.25">
      <c r="A29" s="10" t="s">
        <v>160</v>
      </c>
      <c r="B29" s="10" t="s">
        <v>161</v>
      </c>
      <c r="C29" s="27">
        <v>0.27868999999999999</v>
      </c>
      <c r="D29" s="27">
        <v>5.2144000000000003E-2</v>
      </c>
      <c r="E29" s="27">
        <v>5.3062999999999999E-2</v>
      </c>
      <c r="F29" s="27">
        <v>1.6410000000000001E-3</v>
      </c>
      <c r="G29" s="27">
        <v>6.1110999999999999E-2</v>
      </c>
      <c r="H29" s="27">
        <v>1.3488E-2</v>
      </c>
      <c r="I29" s="27">
        <v>1.3690000000000001E-2</v>
      </c>
      <c r="J29" s="27">
        <v>0.473827</v>
      </c>
    </row>
    <row r="30" spans="1:10" ht="15" x14ac:dyDescent="0.25">
      <c r="A30" s="10" t="s">
        <v>166</v>
      </c>
      <c r="B30" s="10" t="s">
        <v>167</v>
      </c>
      <c r="C30" s="27">
        <v>2.5791999999999999E-2</v>
      </c>
      <c r="D30" s="27">
        <v>2.0496E-2</v>
      </c>
      <c r="E30" s="27">
        <v>2.8445999999999999E-2</v>
      </c>
      <c r="F30" s="27">
        <v>6.5779999999999996E-3</v>
      </c>
      <c r="G30" s="27">
        <v>6.1110999999999999E-2</v>
      </c>
      <c r="H30" s="27">
        <v>6.9287000000000001E-2</v>
      </c>
      <c r="I30" s="27">
        <v>1.1172E-2</v>
      </c>
      <c r="J30" s="27">
        <v>0.222882</v>
      </c>
    </row>
    <row r="31" spans="1:10" x14ac:dyDescent="0.2">
      <c r="A31" s="11"/>
      <c r="B31" s="12" t="s">
        <v>190</v>
      </c>
      <c r="C31" s="9">
        <f t="shared" ref="C31:J31" si="1">SUM(C13:C30)</f>
        <v>17.127483999999999</v>
      </c>
      <c r="D31" s="19">
        <f t="shared" si="1"/>
        <v>3.6786999999999996</v>
      </c>
      <c r="E31" s="19">
        <f t="shared" si="1"/>
        <v>0.82139999999999991</v>
      </c>
      <c r="F31" s="19">
        <f t="shared" si="1"/>
        <v>7.0899999999999991E-2</v>
      </c>
      <c r="G31" s="19">
        <f t="shared" si="1"/>
        <v>1.1000000000000001</v>
      </c>
      <c r="H31" s="19">
        <f t="shared" si="1"/>
        <v>0.30000000000000004</v>
      </c>
      <c r="I31" s="9">
        <f t="shared" si="1"/>
        <v>0.58212999999999993</v>
      </c>
      <c r="J31" s="9">
        <f t="shared" si="1"/>
        <v>23.680613999999995</v>
      </c>
    </row>
    <row r="32" spans="1:10" x14ac:dyDescent="0.2">
      <c r="A32" s="31"/>
      <c r="B32" s="32"/>
      <c r="C32" s="32"/>
      <c r="D32" s="32"/>
      <c r="E32" s="32"/>
      <c r="F32" s="32"/>
      <c r="G32" s="32"/>
      <c r="H32" s="32"/>
      <c r="I32" s="32"/>
      <c r="J32" s="33"/>
    </row>
    <row r="33" spans="1:10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6"/>
    </row>
    <row r="34" spans="1:10" x14ac:dyDescent="0.2">
      <c r="A34" s="49" t="s">
        <v>200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0" ht="38.25" x14ac:dyDescent="0.2">
      <c r="A35" s="17" t="s">
        <v>0</v>
      </c>
      <c r="B35" s="17" t="s">
        <v>182</v>
      </c>
      <c r="C35" s="14" t="s">
        <v>184</v>
      </c>
      <c r="D35" s="20" t="s">
        <v>185</v>
      </c>
      <c r="E35" s="15" t="s">
        <v>186</v>
      </c>
      <c r="F35" s="15" t="s">
        <v>187</v>
      </c>
      <c r="G35" s="15" t="s">
        <v>188</v>
      </c>
      <c r="H35" s="15" t="s">
        <v>189</v>
      </c>
      <c r="I35" s="20" t="s">
        <v>194</v>
      </c>
      <c r="J35" s="15" t="s">
        <v>197</v>
      </c>
    </row>
    <row r="36" spans="1:10" ht="15" x14ac:dyDescent="0.25">
      <c r="A36" s="10" t="s">
        <v>3</v>
      </c>
      <c r="B36" s="10" t="s">
        <v>4</v>
      </c>
      <c r="C36" s="27">
        <v>9.9609999999999994E-3</v>
      </c>
      <c r="D36" s="27">
        <v>1.2796E-2</v>
      </c>
      <c r="E36" s="27">
        <v>1.3269E-2</v>
      </c>
      <c r="F36" s="27">
        <v>2.1736999999999999E-2</v>
      </c>
      <c r="G36" s="27">
        <v>9.4691999999999998E-2</v>
      </c>
      <c r="H36" s="27">
        <v>4.2964000000000002E-2</v>
      </c>
      <c r="I36" s="27">
        <v>1.0505E-2</v>
      </c>
      <c r="J36" s="27">
        <v>0.205924</v>
      </c>
    </row>
    <row r="37" spans="1:10" ht="15" x14ac:dyDescent="0.25">
      <c r="A37" s="10" t="s">
        <v>20</v>
      </c>
      <c r="B37" s="10" t="s">
        <v>21</v>
      </c>
      <c r="C37" s="27">
        <v>5.8445999999999998E-2</v>
      </c>
      <c r="D37" s="27">
        <v>4.4325000000000003E-2</v>
      </c>
      <c r="E37" s="27">
        <v>8.3474999999999994E-2</v>
      </c>
      <c r="F37" s="27">
        <v>1.9750000000000002E-3</v>
      </c>
      <c r="G37" s="27">
        <v>9.4691999999999998E-2</v>
      </c>
      <c r="H37" s="27">
        <v>8.3099999999999997E-3</v>
      </c>
      <c r="I37" s="27">
        <v>4.4920000000000003E-3</v>
      </c>
      <c r="J37" s="27">
        <v>0.29571500000000001</v>
      </c>
    </row>
    <row r="38" spans="1:10" ht="15" x14ac:dyDescent="0.25">
      <c r="A38" s="10" t="s">
        <v>26</v>
      </c>
      <c r="B38" s="10" t="s">
        <v>27</v>
      </c>
      <c r="C38" s="27">
        <v>1.1243E-2</v>
      </c>
      <c r="D38" s="27">
        <v>1.8575999999999999E-2</v>
      </c>
      <c r="E38" s="27">
        <v>7.8608999999999998E-2</v>
      </c>
      <c r="F38" s="27">
        <v>2.3579999999999999E-3</v>
      </c>
      <c r="G38" s="27">
        <v>9.4691999999999998E-2</v>
      </c>
      <c r="H38" s="27">
        <v>1.4274999999999999E-2</v>
      </c>
      <c r="I38" s="27">
        <v>5.7000000000000002E-3</v>
      </c>
      <c r="J38" s="27">
        <v>0.22545299999999999</v>
      </c>
    </row>
    <row r="39" spans="1:10" ht="15" x14ac:dyDescent="0.25">
      <c r="A39" s="10" t="s">
        <v>60</v>
      </c>
      <c r="B39" s="10" t="s">
        <v>61</v>
      </c>
      <c r="C39" s="27">
        <v>1.1523E-2</v>
      </c>
      <c r="D39" s="27">
        <v>1.7572000000000001E-2</v>
      </c>
      <c r="E39" s="27">
        <v>4.0758999999999997E-2</v>
      </c>
      <c r="F39" s="27">
        <v>2.2130000000000001E-3</v>
      </c>
      <c r="G39" s="27">
        <v>9.4691999999999998E-2</v>
      </c>
      <c r="H39" s="27">
        <v>2.2158000000000001E-2</v>
      </c>
      <c r="I39" s="27">
        <v>1.2899999999999999E-3</v>
      </c>
      <c r="J39" s="27">
        <v>0.19020699999999999</v>
      </c>
    </row>
    <row r="40" spans="1:10" ht="15" x14ac:dyDescent="0.25">
      <c r="A40" s="10" t="s">
        <v>62</v>
      </c>
      <c r="B40" s="10" t="s">
        <v>63</v>
      </c>
      <c r="C40" s="27">
        <v>2.2818000000000001E-2</v>
      </c>
      <c r="D40" s="27">
        <v>2.8688999999999999E-2</v>
      </c>
      <c r="E40" s="27">
        <v>6.0474E-2</v>
      </c>
      <c r="F40" s="27">
        <v>4.4339999999999996E-3</v>
      </c>
      <c r="G40" s="27">
        <v>9.4691999999999998E-2</v>
      </c>
      <c r="H40" s="27">
        <v>1.3821999999999999E-2</v>
      </c>
      <c r="I40" s="27">
        <v>5.2700000000000004E-3</v>
      </c>
      <c r="J40" s="27">
        <v>0.23019899999999999</v>
      </c>
    </row>
    <row r="41" spans="1:10" ht="15" x14ac:dyDescent="0.25">
      <c r="A41" s="10" t="s">
        <v>64</v>
      </c>
      <c r="B41" s="10" t="s">
        <v>65</v>
      </c>
      <c r="C41" s="27">
        <v>0.179813</v>
      </c>
      <c r="D41" s="27">
        <v>0.120103</v>
      </c>
      <c r="E41" s="27">
        <v>0.15429699999999999</v>
      </c>
      <c r="F41" s="27">
        <v>1.818E-3</v>
      </c>
      <c r="G41" s="27">
        <v>9.4692999999999999E-2</v>
      </c>
      <c r="H41" s="27">
        <v>3.408E-3</v>
      </c>
      <c r="I41" s="27">
        <v>6.3720000000000001E-3</v>
      </c>
      <c r="J41" s="27">
        <v>0.560504</v>
      </c>
    </row>
    <row r="42" spans="1:10" ht="15" x14ac:dyDescent="0.25">
      <c r="A42" s="10" t="s">
        <v>70</v>
      </c>
      <c r="B42" s="10" t="s">
        <v>71</v>
      </c>
      <c r="C42" s="27">
        <v>9.6050000000000007E-3</v>
      </c>
      <c r="D42" s="27">
        <v>9.384E-3</v>
      </c>
      <c r="E42" s="27">
        <v>3.5556999999999998E-2</v>
      </c>
      <c r="F42" s="27">
        <v>2.92E-4</v>
      </c>
      <c r="G42" s="27">
        <v>9.4692999999999999E-2</v>
      </c>
      <c r="H42" s="27">
        <v>2.8375999999999998E-2</v>
      </c>
      <c r="I42" s="27">
        <v>5.0499999999999998E-3</v>
      </c>
      <c r="J42" s="27">
        <v>0.18295700000000001</v>
      </c>
    </row>
    <row r="43" spans="1:10" ht="15" x14ac:dyDescent="0.25">
      <c r="A43" s="10" t="s">
        <v>88</v>
      </c>
      <c r="B43" s="10" t="s">
        <v>89</v>
      </c>
      <c r="C43" s="27">
        <v>2.9374000000000001E-2</v>
      </c>
      <c r="D43" s="27">
        <v>3.3607999999999999E-2</v>
      </c>
      <c r="E43" s="27">
        <v>4.2437000000000002E-2</v>
      </c>
      <c r="F43" s="27">
        <v>1.6949999999999999E-3</v>
      </c>
      <c r="G43" s="27">
        <v>9.4692999999999999E-2</v>
      </c>
      <c r="H43" s="27">
        <v>1.4682000000000001E-2</v>
      </c>
      <c r="I43" s="27">
        <v>2.707E-2</v>
      </c>
      <c r="J43" s="27">
        <v>0.243559</v>
      </c>
    </row>
    <row r="44" spans="1:10" ht="15" x14ac:dyDescent="0.25">
      <c r="A44" s="10" t="s">
        <v>90</v>
      </c>
      <c r="B44" s="10" t="s">
        <v>91</v>
      </c>
      <c r="C44" s="27">
        <v>1.4518E-2</v>
      </c>
      <c r="D44" s="27">
        <v>1.8887000000000001E-2</v>
      </c>
      <c r="E44" s="27">
        <v>5.3929999999999999E-2</v>
      </c>
      <c r="F44" s="27">
        <v>7.6300000000000001E-4</v>
      </c>
      <c r="G44" s="27">
        <v>9.4691999999999998E-2</v>
      </c>
      <c r="H44" s="27">
        <v>1.7722999999999999E-2</v>
      </c>
      <c r="I44" s="27">
        <v>1.0862E-2</v>
      </c>
      <c r="J44" s="27">
        <v>0.21137500000000001</v>
      </c>
    </row>
    <row r="45" spans="1:10" ht="15" x14ac:dyDescent="0.25">
      <c r="A45" s="10" t="s">
        <v>113</v>
      </c>
      <c r="B45" s="10" t="s">
        <v>114</v>
      </c>
      <c r="C45" s="27">
        <v>1.6146000000000001E-2</v>
      </c>
      <c r="D45" s="27">
        <v>2.2262000000000001E-2</v>
      </c>
      <c r="E45" s="27">
        <v>4.2367000000000002E-2</v>
      </c>
      <c r="F45" s="27">
        <v>5.9430000000000004E-3</v>
      </c>
      <c r="G45" s="27">
        <v>9.4691999999999998E-2</v>
      </c>
      <c r="H45" s="27">
        <v>1.9161999999999998E-2</v>
      </c>
      <c r="I45" s="27">
        <v>1.8932999999999998E-2</v>
      </c>
      <c r="J45" s="27">
        <v>0.21950500000000001</v>
      </c>
    </row>
    <row r="46" spans="1:10" ht="15" x14ac:dyDescent="0.25">
      <c r="A46" s="10" t="s">
        <v>137</v>
      </c>
      <c r="B46" s="10" t="s">
        <v>138</v>
      </c>
      <c r="C46" s="27">
        <v>8.4777000000000005E-2</v>
      </c>
      <c r="D46" s="27">
        <v>5.0820999999999998E-2</v>
      </c>
      <c r="E46" s="27">
        <v>8.4132999999999999E-2</v>
      </c>
      <c r="F46" s="27">
        <v>1.2509999999999999E-3</v>
      </c>
      <c r="G46" s="27">
        <v>9.4691999999999998E-2</v>
      </c>
      <c r="H46" s="27">
        <v>7.0439999999999999E-3</v>
      </c>
      <c r="I46" s="27">
        <v>8.6350000000000003E-3</v>
      </c>
      <c r="J46" s="27">
        <v>0.33135300000000001</v>
      </c>
    </row>
    <row r="47" spans="1:10" ht="15" x14ac:dyDescent="0.25">
      <c r="A47" s="10" t="s">
        <v>149</v>
      </c>
      <c r="B47" s="10" t="s">
        <v>150</v>
      </c>
      <c r="C47" s="27">
        <v>7.4409999999999997E-3</v>
      </c>
      <c r="D47" s="27">
        <v>8.7729999999999995E-3</v>
      </c>
      <c r="E47" s="27">
        <v>3.5026000000000002E-2</v>
      </c>
      <c r="F47" s="27">
        <v>7.3350000000000004E-3</v>
      </c>
      <c r="G47" s="27">
        <v>9.4691999999999998E-2</v>
      </c>
      <c r="H47" s="27">
        <v>3.0207000000000001E-2</v>
      </c>
      <c r="I47" s="27">
        <v>1.226E-2</v>
      </c>
      <c r="J47" s="27">
        <v>0.19573399999999999</v>
      </c>
    </row>
    <row r="48" spans="1:10" ht="15" x14ac:dyDescent="0.25">
      <c r="A48" s="10" t="s">
        <v>176</v>
      </c>
      <c r="B48" s="10" t="s">
        <v>177</v>
      </c>
      <c r="C48" s="27">
        <v>1.7068E-2</v>
      </c>
      <c r="D48" s="27">
        <v>1.1904E-2</v>
      </c>
      <c r="E48" s="27">
        <v>2.6567E-2</v>
      </c>
      <c r="F48" s="27">
        <v>2.3860000000000001E-3</v>
      </c>
      <c r="G48" s="27">
        <v>9.4692999999999999E-2</v>
      </c>
      <c r="H48" s="27">
        <v>2.7869000000000001E-2</v>
      </c>
      <c r="I48" s="27">
        <v>1.9369999999999999E-3</v>
      </c>
      <c r="J48" s="27">
        <v>0.182424</v>
      </c>
    </row>
    <row r="49" spans="1:10" x14ac:dyDescent="0.2">
      <c r="A49" s="11"/>
      <c r="B49" s="12" t="s">
        <v>190</v>
      </c>
      <c r="C49" s="9">
        <f t="shared" ref="C49:J49" si="2">SUM(C36:C48)</f>
        <v>0.47273299999999996</v>
      </c>
      <c r="D49" s="21">
        <f t="shared" si="2"/>
        <v>0.3977</v>
      </c>
      <c r="E49" s="21">
        <f t="shared" si="2"/>
        <v>0.75090000000000012</v>
      </c>
      <c r="F49" s="21">
        <f t="shared" si="2"/>
        <v>5.4200000000000005E-2</v>
      </c>
      <c r="G49" s="21">
        <f t="shared" si="2"/>
        <v>1.2310000000000001</v>
      </c>
      <c r="H49" s="21">
        <f t="shared" si="2"/>
        <v>0.25</v>
      </c>
      <c r="I49" s="21">
        <f t="shared" si="2"/>
        <v>0.11837599999999998</v>
      </c>
      <c r="J49" s="9">
        <f t="shared" si="2"/>
        <v>3.2749089999999996</v>
      </c>
    </row>
    <row r="50" spans="1:10" x14ac:dyDescent="0.2">
      <c r="A50" s="31"/>
      <c r="B50" s="32"/>
      <c r="C50" s="32"/>
      <c r="D50" s="32"/>
      <c r="E50" s="32"/>
      <c r="F50" s="32"/>
      <c r="G50" s="32"/>
      <c r="H50" s="32"/>
      <c r="I50" s="32"/>
      <c r="J50" s="33"/>
    </row>
    <row r="51" spans="1:10" x14ac:dyDescent="0.2">
      <c r="A51" s="34"/>
      <c r="B51" s="35"/>
      <c r="C51" s="35"/>
      <c r="D51" s="35"/>
      <c r="E51" s="35"/>
      <c r="F51" s="35"/>
      <c r="G51" s="35"/>
      <c r="H51" s="35"/>
      <c r="I51" s="35"/>
      <c r="J51" s="36"/>
    </row>
    <row r="52" spans="1:10" x14ac:dyDescent="0.2">
      <c r="A52" s="43" t="s">
        <v>201</v>
      </c>
      <c r="B52" s="44"/>
      <c r="C52" s="44"/>
      <c r="D52" s="44"/>
      <c r="E52" s="44"/>
      <c r="F52" s="44"/>
      <c r="G52" s="44"/>
      <c r="H52" s="44"/>
      <c r="I52" s="44"/>
      <c r="J52" s="45"/>
    </row>
    <row r="53" spans="1:10" ht="38.25" x14ac:dyDescent="0.2">
      <c r="A53" s="17" t="s">
        <v>0</v>
      </c>
      <c r="B53" s="17" t="s">
        <v>182</v>
      </c>
      <c r="C53" s="14" t="s">
        <v>184</v>
      </c>
      <c r="D53" s="20" t="s">
        <v>185</v>
      </c>
      <c r="E53" s="15" t="s">
        <v>186</v>
      </c>
      <c r="F53" s="15" t="s">
        <v>187</v>
      </c>
      <c r="G53" s="15" t="s">
        <v>188</v>
      </c>
      <c r="H53" s="15" t="s">
        <v>189</v>
      </c>
      <c r="I53" s="20" t="s">
        <v>194</v>
      </c>
      <c r="J53" s="15" t="s">
        <v>197</v>
      </c>
    </row>
    <row r="54" spans="1:10" ht="15" x14ac:dyDescent="0.25">
      <c r="A54" s="10" t="s">
        <v>28</v>
      </c>
      <c r="B54" s="10" t="s">
        <v>29</v>
      </c>
      <c r="C54" s="27">
        <v>2.6309719999999999</v>
      </c>
      <c r="D54" s="27">
        <v>0.183278</v>
      </c>
      <c r="E54" s="27">
        <v>0.53933200000000003</v>
      </c>
      <c r="F54" s="27">
        <v>2.6380000000000002E-3</v>
      </c>
      <c r="G54" s="27">
        <v>0.102911</v>
      </c>
      <c r="H54" s="27">
        <v>1.0759999999999999E-3</v>
      </c>
      <c r="I54" s="27">
        <v>3.1958E-2</v>
      </c>
      <c r="J54" s="27">
        <v>3.492165</v>
      </c>
    </row>
    <row r="55" spans="1:10" ht="15" x14ac:dyDescent="0.25">
      <c r="A55" s="10" t="s">
        <v>32</v>
      </c>
      <c r="B55" s="10" t="s">
        <v>33</v>
      </c>
      <c r="C55" s="27">
        <v>0.17861299999999999</v>
      </c>
      <c r="D55" s="27">
        <v>5.2779999999999997E-3</v>
      </c>
      <c r="E55" s="27">
        <v>4.0924000000000002E-2</v>
      </c>
      <c r="F55" s="27">
        <v>3.313E-3</v>
      </c>
      <c r="G55" s="27">
        <v>0.102911</v>
      </c>
      <c r="H55" s="27">
        <v>1.6057999999999999E-2</v>
      </c>
      <c r="I55" s="27">
        <v>1.8634999999999999E-2</v>
      </c>
      <c r="J55" s="27">
        <v>0.365732</v>
      </c>
    </row>
    <row r="56" spans="1:10" ht="15" x14ac:dyDescent="0.25">
      <c r="A56" s="10" t="s">
        <v>34</v>
      </c>
      <c r="B56" s="10" t="s">
        <v>35</v>
      </c>
      <c r="C56" s="27">
        <v>9.9509999999999998E-3</v>
      </c>
      <c r="D56" s="27">
        <v>4.9579999999999997E-3</v>
      </c>
      <c r="E56" s="27">
        <v>6.8801000000000001E-2</v>
      </c>
      <c r="F56" s="27">
        <v>4.829E-3</v>
      </c>
      <c r="G56" s="27">
        <v>0.102911</v>
      </c>
      <c r="H56" s="27">
        <v>4.3126999999999999E-2</v>
      </c>
      <c r="I56" s="27">
        <v>3.5899999999999999E-3</v>
      </c>
      <c r="J56" s="27">
        <v>0.23816699999999999</v>
      </c>
    </row>
    <row r="57" spans="1:10" ht="15" x14ac:dyDescent="0.25">
      <c r="A57" s="10" t="s">
        <v>42</v>
      </c>
      <c r="B57" s="10" t="s">
        <v>43</v>
      </c>
      <c r="C57" s="27">
        <v>1.4192E-2</v>
      </c>
      <c r="D57" s="27">
        <v>8.3820000000000006E-3</v>
      </c>
      <c r="E57" s="27">
        <v>4.4943999999999998E-2</v>
      </c>
      <c r="F57" s="27">
        <v>3.4949999999999998E-3</v>
      </c>
      <c r="G57" s="27">
        <v>0.102911</v>
      </c>
      <c r="H57" s="27">
        <v>5.3469999999999997E-2</v>
      </c>
      <c r="I57" s="27">
        <v>2.0264999999999998E-2</v>
      </c>
      <c r="J57" s="27">
        <v>0.24765899999999999</v>
      </c>
    </row>
    <row r="58" spans="1:10" ht="15" x14ac:dyDescent="0.25">
      <c r="A58" s="10" t="s">
        <v>72</v>
      </c>
      <c r="B58" s="10" t="s">
        <v>73</v>
      </c>
      <c r="C58" s="27">
        <v>4.9431640000000003</v>
      </c>
      <c r="D58" s="27">
        <v>8.1744999999999998E-2</v>
      </c>
      <c r="E58" s="27">
        <v>0.162191</v>
      </c>
      <c r="F58" s="27">
        <v>7.3300000000000004E-4</v>
      </c>
      <c r="G58" s="27">
        <v>0.102911</v>
      </c>
      <c r="H58" s="27">
        <v>6.96E-4</v>
      </c>
      <c r="I58" s="27">
        <v>2.5020000000000001E-2</v>
      </c>
      <c r="J58" s="27">
        <v>5.3164600000000002</v>
      </c>
    </row>
    <row r="59" spans="1:10" ht="15" x14ac:dyDescent="0.25">
      <c r="A59" s="10" t="s">
        <v>121</v>
      </c>
      <c r="B59" s="10" t="s">
        <v>122</v>
      </c>
      <c r="C59" s="27">
        <v>0.85968500000000003</v>
      </c>
      <c r="D59" s="27">
        <v>8.0040000000000007E-3</v>
      </c>
      <c r="E59" s="27">
        <v>9.6424999999999997E-2</v>
      </c>
      <c r="F59" s="27">
        <v>1.5219999999999999E-2</v>
      </c>
      <c r="G59" s="27">
        <v>0.102911</v>
      </c>
      <c r="H59" s="27">
        <v>3.7450000000000001E-3</v>
      </c>
      <c r="I59" s="27">
        <v>7.3700000000000002E-2</v>
      </c>
      <c r="J59" s="27">
        <v>1.1596900000000001</v>
      </c>
    </row>
    <row r="60" spans="1:10" ht="15" x14ac:dyDescent="0.25">
      <c r="A60" s="10" t="s">
        <v>139</v>
      </c>
      <c r="B60" s="10" t="s">
        <v>140</v>
      </c>
      <c r="C60" s="27">
        <v>3.0010999999999999E-2</v>
      </c>
      <c r="D60" s="27">
        <v>1.4848E-2</v>
      </c>
      <c r="E60" s="27">
        <v>0.13718900000000001</v>
      </c>
      <c r="F60" s="27">
        <v>2.5560000000000001E-3</v>
      </c>
      <c r="G60" s="27">
        <v>0.102912</v>
      </c>
      <c r="H60" s="27">
        <v>1.9831000000000001E-2</v>
      </c>
      <c r="I60" s="27">
        <v>7.3949999999999997E-3</v>
      </c>
      <c r="J60" s="27">
        <v>0.31474200000000002</v>
      </c>
    </row>
    <row r="61" spans="1:10" ht="30" x14ac:dyDescent="0.25">
      <c r="A61" s="10" t="s">
        <v>141</v>
      </c>
      <c r="B61" s="10" t="s">
        <v>142</v>
      </c>
      <c r="C61" s="27">
        <v>0.18676999999999999</v>
      </c>
      <c r="D61" s="27">
        <v>1.6351999999999998E-2</v>
      </c>
      <c r="E61" s="27">
        <v>0.14741399999999999</v>
      </c>
      <c r="F61" s="27">
        <v>1.8469999999999999E-3</v>
      </c>
      <c r="G61" s="27">
        <v>0.102911</v>
      </c>
      <c r="H61" s="27">
        <v>1.0299000000000001E-2</v>
      </c>
      <c r="I61" s="27">
        <v>0</v>
      </c>
      <c r="J61" s="27">
        <v>0.46559299999999998</v>
      </c>
    </row>
    <row r="62" spans="1:10" ht="15" x14ac:dyDescent="0.25">
      <c r="A62" s="10" t="s">
        <v>145</v>
      </c>
      <c r="B62" s="10" t="s">
        <v>146</v>
      </c>
      <c r="C62" s="27">
        <v>0.23517199999999999</v>
      </c>
      <c r="D62" s="27">
        <v>1.2955E-2</v>
      </c>
      <c r="E62" s="27">
        <v>6.0479999999999999E-2</v>
      </c>
      <c r="F62" s="27">
        <v>2.9689999999999999E-3</v>
      </c>
      <c r="G62" s="27">
        <v>0.102911</v>
      </c>
      <c r="H62" s="27">
        <v>1.1698E-2</v>
      </c>
      <c r="I62" s="27">
        <v>1.9223000000000001E-2</v>
      </c>
      <c r="J62" s="27">
        <v>0.44540800000000003</v>
      </c>
    </row>
    <row r="63" spans="1:10" x14ac:dyDescent="0.2">
      <c r="A63" s="11"/>
      <c r="B63" s="12" t="s">
        <v>190</v>
      </c>
      <c r="C63" s="9">
        <f t="shared" ref="C63:J63" si="3">SUM(C54:C62)</f>
        <v>9.0885300000000004</v>
      </c>
      <c r="D63" s="22">
        <f t="shared" si="3"/>
        <v>0.33579999999999999</v>
      </c>
      <c r="E63" s="22">
        <f t="shared" si="3"/>
        <v>1.2976999999999999</v>
      </c>
      <c r="F63" s="22">
        <f t="shared" si="3"/>
        <v>3.7600000000000001E-2</v>
      </c>
      <c r="G63" s="22">
        <f t="shared" si="3"/>
        <v>0.92619999999999991</v>
      </c>
      <c r="H63" s="22">
        <f t="shared" si="3"/>
        <v>0.15999999999999998</v>
      </c>
      <c r="I63" s="22">
        <f t="shared" si="3"/>
        <v>0.19978599999999999</v>
      </c>
      <c r="J63" s="9">
        <f t="shared" si="3"/>
        <v>12.045616000000001</v>
      </c>
    </row>
    <row r="64" spans="1:10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3"/>
    </row>
    <row r="65" spans="1:10" x14ac:dyDescent="0.2">
      <c r="A65" s="34"/>
      <c r="B65" s="35"/>
      <c r="C65" s="35"/>
      <c r="D65" s="35"/>
      <c r="E65" s="35"/>
      <c r="F65" s="35"/>
      <c r="G65" s="35"/>
      <c r="H65" s="35"/>
      <c r="I65" s="35"/>
      <c r="J65" s="36"/>
    </row>
    <row r="66" spans="1:10" x14ac:dyDescent="0.2">
      <c r="A66" s="43" t="s">
        <v>202</v>
      </c>
      <c r="B66" s="44"/>
      <c r="C66" s="44"/>
      <c r="D66" s="44"/>
      <c r="E66" s="44"/>
      <c r="F66" s="44"/>
      <c r="G66" s="44"/>
      <c r="H66" s="44"/>
      <c r="I66" s="44"/>
      <c r="J66" s="45"/>
    </row>
    <row r="67" spans="1:10" ht="38.25" x14ac:dyDescent="0.2">
      <c r="A67" s="17" t="s">
        <v>0</v>
      </c>
      <c r="B67" s="17" t="s">
        <v>182</v>
      </c>
      <c r="C67" s="14" t="s">
        <v>184</v>
      </c>
      <c r="D67" s="20" t="s">
        <v>185</v>
      </c>
      <c r="E67" s="15" t="s">
        <v>186</v>
      </c>
      <c r="F67" s="15" t="s">
        <v>187</v>
      </c>
      <c r="G67" s="15" t="s">
        <v>188</v>
      </c>
      <c r="H67" s="15" t="s">
        <v>189</v>
      </c>
      <c r="I67" s="20" t="s">
        <v>194</v>
      </c>
      <c r="J67" s="15" t="s">
        <v>197</v>
      </c>
    </row>
    <row r="68" spans="1:10" ht="15" x14ac:dyDescent="0.25">
      <c r="A68" s="10" t="s">
        <v>18</v>
      </c>
      <c r="B68" s="10" t="s">
        <v>19</v>
      </c>
      <c r="C68" s="27">
        <v>8.3056000000000005E-2</v>
      </c>
      <c r="D68" s="27">
        <v>1.0518E-2</v>
      </c>
      <c r="E68" s="27">
        <v>6.9323999999999997E-2</v>
      </c>
      <c r="F68" s="27">
        <v>1.446E-3</v>
      </c>
      <c r="G68" s="27">
        <v>0.12857199999999999</v>
      </c>
      <c r="H68" s="27">
        <v>4.7289999999999997E-3</v>
      </c>
      <c r="I68" s="27">
        <v>5.3020000000000003E-3</v>
      </c>
      <c r="J68" s="27">
        <v>0.30294700000000002</v>
      </c>
    </row>
    <row r="69" spans="1:10" ht="15" x14ac:dyDescent="0.25">
      <c r="A69" s="10" t="s">
        <v>30</v>
      </c>
      <c r="B69" s="10" t="s">
        <v>31</v>
      </c>
      <c r="C69" s="27">
        <v>0.14772099999999999</v>
      </c>
      <c r="D69" s="27">
        <v>8.2100000000000003E-3</v>
      </c>
      <c r="E69" s="27">
        <v>0.13550899999999999</v>
      </c>
      <c r="F69" s="27">
        <v>2.5099999999999998E-4</v>
      </c>
      <c r="G69" s="27">
        <v>0.12857099999999999</v>
      </c>
      <c r="H69" s="27">
        <v>2.643E-3</v>
      </c>
      <c r="I69" s="27">
        <v>1.0432E-2</v>
      </c>
      <c r="J69" s="27">
        <v>0.43333700000000003</v>
      </c>
    </row>
    <row r="70" spans="1:10" ht="15" x14ac:dyDescent="0.25">
      <c r="A70" s="10" t="s">
        <v>36</v>
      </c>
      <c r="B70" s="10" t="s">
        <v>37</v>
      </c>
      <c r="C70" s="27">
        <v>5.8104000000000003E-2</v>
      </c>
      <c r="D70" s="27">
        <v>7.2220000000000001E-3</v>
      </c>
      <c r="E70" s="27">
        <v>5.5123999999999999E-2</v>
      </c>
      <c r="F70" s="27">
        <v>2.1480000000000002E-3</v>
      </c>
      <c r="G70" s="27">
        <v>0.12857099999999999</v>
      </c>
      <c r="H70" s="27">
        <v>6.3949999999999996E-3</v>
      </c>
      <c r="I70" s="27">
        <v>1.5827000000000001E-2</v>
      </c>
      <c r="J70" s="27">
        <v>0.273391</v>
      </c>
    </row>
    <row r="71" spans="1:10" ht="15" x14ac:dyDescent="0.25">
      <c r="A71" s="10" t="s">
        <v>44</v>
      </c>
      <c r="B71" s="10" t="s">
        <v>45</v>
      </c>
      <c r="C71" s="27">
        <v>3.2536000000000002E-2</v>
      </c>
      <c r="D71" s="27">
        <v>8.4489999999999999E-3</v>
      </c>
      <c r="E71" s="27">
        <v>2.0119000000000001E-2</v>
      </c>
      <c r="F71" s="27">
        <v>5.7999999999999996E-3</v>
      </c>
      <c r="G71" s="27">
        <v>0.12857199999999999</v>
      </c>
      <c r="H71" s="27">
        <v>1.2607E-2</v>
      </c>
      <c r="I71" s="27">
        <v>8.8850000000000005E-3</v>
      </c>
      <c r="J71" s="27">
        <v>0.21696799999999999</v>
      </c>
    </row>
    <row r="72" spans="1:10" ht="15" x14ac:dyDescent="0.25">
      <c r="A72" s="10" t="s">
        <v>46</v>
      </c>
      <c r="B72" s="10" t="s">
        <v>47</v>
      </c>
      <c r="C72" s="27">
        <v>9.3270000000000002E-3</v>
      </c>
      <c r="D72" s="27">
        <v>4.5269999999999998E-3</v>
      </c>
      <c r="E72" s="27">
        <v>6.7718E-2</v>
      </c>
      <c r="F72" s="27">
        <v>5.5030000000000001E-3</v>
      </c>
      <c r="G72" s="27">
        <v>0.12857099999999999</v>
      </c>
      <c r="H72" s="27">
        <v>9.4439999999999993E-3</v>
      </c>
      <c r="I72" s="27">
        <v>8.3119999999999999E-3</v>
      </c>
      <c r="J72" s="27">
        <v>0.233402</v>
      </c>
    </row>
    <row r="73" spans="1:10" ht="15" x14ac:dyDescent="0.25">
      <c r="A73" s="10" t="s">
        <v>74</v>
      </c>
      <c r="B73" s="10" t="s">
        <v>75</v>
      </c>
      <c r="C73" s="27">
        <v>1.7444999999999999E-2</v>
      </c>
      <c r="D73" s="27">
        <v>2.1819999999999999E-3</v>
      </c>
      <c r="E73" s="27">
        <v>1.4038E-2</v>
      </c>
      <c r="F73" s="27">
        <v>4.3940000000000003E-3</v>
      </c>
      <c r="G73" s="27">
        <v>0.12857099999999999</v>
      </c>
      <c r="H73" s="27">
        <v>2.2883000000000001E-2</v>
      </c>
      <c r="I73" s="27">
        <v>1.0852000000000001E-2</v>
      </c>
      <c r="J73" s="27">
        <v>0.20036499999999999</v>
      </c>
    </row>
    <row r="74" spans="1:10" ht="15" x14ac:dyDescent="0.25">
      <c r="A74" s="10" t="s">
        <v>96</v>
      </c>
      <c r="B74" s="10" t="s">
        <v>97</v>
      </c>
      <c r="C74" s="27">
        <v>0.43456800000000001</v>
      </c>
      <c r="D74" s="27">
        <v>7.5375999999999999E-2</v>
      </c>
      <c r="E74" s="27">
        <v>0.16842099999999999</v>
      </c>
      <c r="F74" s="27">
        <v>2.232E-3</v>
      </c>
      <c r="G74" s="27">
        <v>0.12857099999999999</v>
      </c>
      <c r="H74" s="27">
        <v>1.1360000000000001E-3</v>
      </c>
      <c r="I74" s="27">
        <v>5.4609999999999999E-2</v>
      </c>
      <c r="J74" s="27">
        <v>0.86491399999999996</v>
      </c>
    </row>
    <row r="75" spans="1:10" ht="15" x14ac:dyDescent="0.25">
      <c r="A75" s="10" t="s">
        <v>107</v>
      </c>
      <c r="B75" s="10" t="s">
        <v>108</v>
      </c>
      <c r="C75" s="27">
        <v>1.3554600000000001</v>
      </c>
      <c r="D75" s="27">
        <v>0.122597</v>
      </c>
      <c r="E75" s="27">
        <v>0.142961</v>
      </c>
      <c r="F75" s="27">
        <v>3.0920000000000001E-3</v>
      </c>
      <c r="G75" s="27">
        <v>0.12857099999999999</v>
      </c>
      <c r="H75" s="27">
        <v>4.75E-4</v>
      </c>
      <c r="I75" s="27">
        <v>5.6364999999999998E-2</v>
      </c>
      <c r="J75" s="27">
        <v>1.8095209999999999</v>
      </c>
    </row>
    <row r="76" spans="1:10" ht="15" x14ac:dyDescent="0.25">
      <c r="A76" s="10" t="s">
        <v>135</v>
      </c>
      <c r="B76" s="10" t="s">
        <v>136</v>
      </c>
      <c r="C76" s="27">
        <v>9.8010000000000007E-3</v>
      </c>
      <c r="D76" s="27">
        <v>4.274E-3</v>
      </c>
      <c r="E76" s="27">
        <v>0.147093</v>
      </c>
      <c r="F76" s="27">
        <v>1.949E-3</v>
      </c>
      <c r="G76" s="27">
        <v>0.12857199999999999</v>
      </c>
      <c r="H76" s="27">
        <v>4.7800000000000004E-3</v>
      </c>
      <c r="I76" s="27">
        <v>4.0328000000000003E-2</v>
      </c>
      <c r="J76" s="27">
        <v>0.33679700000000001</v>
      </c>
    </row>
    <row r="77" spans="1:10" ht="30" x14ac:dyDescent="0.25">
      <c r="A77" s="10" t="s">
        <v>151</v>
      </c>
      <c r="B77" s="10" t="s">
        <v>193</v>
      </c>
      <c r="C77" s="27">
        <v>2.0039000000000001E-2</v>
      </c>
      <c r="D77" s="27">
        <v>8.3870000000000004E-3</v>
      </c>
      <c r="E77" s="27">
        <v>3.9841000000000001E-2</v>
      </c>
      <c r="F77" s="27">
        <v>6.6620000000000004E-3</v>
      </c>
      <c r="G77" s="27">
        <v>0.12857099999999999</v>
      </c>
      <c r="H77" s="27">
        <v>1.1284000000000001E-2</v>
      </c>
      <c r="I77" s="27">
        <v>1.3934999999999999E-2</v>
      </c>
      <c r="J77" s="27">
        <v>0.22871900000000001</v>
      </c>
    </row>
    <row r="78" spans="1:10" ht="15" x14ac:dyDescent="0.25">
      <c r="A78" s="10" t="s">
        <v>154</v>
      </c>
      <c r="B78" s="10" t="s">
        <v>155</v>
      </c>
      <c r="C78" s="27">
        <v>8.9739999999999993E-3</v>
      </c>
      <c r="D78" s="27">
        <v>3.6879999999999999E-3</v>
      </c>
      <c r="E78" s="27">
        <v>7.1742E-2</v>
      </c>
      <c r="F78" s="27">
        <v>4.163E-3</v>
      </c>
      <c r="G78" s="27">
        <v>0.12857199999999999</v>
      </c>
      <c r="H78" s="27">
        <v>9.1269999999999997E-3</v>
      </c>
      <c r="I78" s="27">
        <v>7.5069999999999998E-3</v>
      </c>
      <c r="J78" s="27">
        <v>0.23377300000000001</v>
      </c>
    </row>
    <row r="79" spans="1:10" ht="15" x14ac:dyDescent="0.25">
      <c r="A79" s="10" t="s">
        <v>164</v>
      </c>
      <c r="B79" s="10" t="s">
        <v>165</v>
      </c>
      <c r="C79" s="27">
        <v>3.7286E-2</v>
      </c>
      <c r="D79" s="27">
        <v>6.1789999999999996E-3</v>
      </c>
      <c r="E79" s="27">
        <v>7.4449000000000001E-2</v>
      </c>
      <c r="F79" s="27">
        <v>3.222E-3</v>
      </c>
      <c r="G79" s="27">
        <v>0.12857199999999999</v>
      </c>
      <c r="H79" s="27">
        <v>6.5329999999999997E-3</v>
      </c>
      <c r="I79" s="27">
        <v>1.341E-2</v>
      </c>
      <c r="J79" s="27">
        <v>0.26965099999999997</v>
      </c>
    </row>
    <row r="80" spans="1:10" ht="15" x14ac:dyDescent="0.25">
      <c r="A80" s="10" t="s">
        <v>168</v>
      </c>
      <c r="B80" s="10" t="s">
        <v>169</v>
      </c>
      <c r="C80" s="27">
        <v>0.358568</v>
      </c>
      <c r="D80" s="27">
        <v>6.7834000000000005E-2</v>
      </c>
      <c r="E80" s="27">
        <v>0.13906399999999999</v>
      </c>
      <c r="F80" s="27">
        <v>4.7999999999999996E-3</v>
      </c>
      <c r="G80" s="27">
        <v>0.12857099999999999</v>
      </c>
      <c r="H80" s="27">
        <v>1.3619999999999999E-3</v>
      </c>
      <c r="I80" s="27">
        <v>5.2109999999999997E-2</v>
      </c>
      <c r="J80" s="27">
        <v>0.75230900000000001</v>
      </c>
    </row>
    <row r="81" spans="1:10" ht="15" x14ac:dyDescent="0.25">
      <c r="A81" s="10" t="s">
        <v>170</v>
      </c>
      <c r="B81" s="10" t="s">
        <v>171</v>
      </c>
      <c r="C81" s="27">
        <v>6.3340000000000002E-3</v>
      </c>
      <c r="D81" s="27">
        <v>4.2570000000000004E-3</v>
      </c>
      <c r="E81" s="27">
        <v>0.106097</v>
      </c>
      <c r="F81" s="27">
        <v>1.2737999999999999E-2</v>
      </c>
      <c r="G81" s="27">
        <v>0.12857199999999999</v>
      </c>
      <c r="H81" s="27">
        <v>6.6020000000000002E-3</v>
      </c>
      <c r="I81" s="27">
        <v>1.4015E-2</v>
      </c>
      <c r="J81" s="27">
        <v>0.278615</v>
      </c>
    </row>
    <row r="82" spans="1:10" x14ac:dyDescent="0.2">
      <c r="A82" s="4"/>
      <c r="B82" s="12" t="s">
        <v>190</v>
      </c>
      <c r="C82" s="9">
        <f t="shared" ref="C82:J82" si="4">SUM(C68:C81)</f>
        <v>2.5792189999999997</v>
      </c>
      <c r="D82" s="23">
        <f t="shared" si="4"/>
        <v>0.3337</v>
      </c>
      <c r="E82" s="23">
        <f t="shared" si="4"/>
        <v>1.2515000000000001</v>
      </c>
      <c r="F82" s="23">
        <f t="shared" si="4"/>
        <v>5.8400000000000007E-2</v>
      </c>
      <c r="G82" s="23">
        <f t="shared" si="4"/>
        <v>1.7999999999999996</v>
      </c>
      <c r="H82" s="23">
        <f t="shared" si="4"/>
        <v>0.1</v>
      </c>
      <c r="I82" s="23">
        <f t="shared" si="4"/>
        <v>0.31189000000000006</v>
      </c>
      <c r="J82" s="9">
        <f t="shared" si="4"/>
        <v>6.4347089999999998</v>
      </c>
    </row>
    <row r="83" spans="1:10" x14ac:dyDescent="0.2">
      <c r="A83" s="31"/>
      <c r="B83" s="32"/>
      <c r="C83" s="32"/>
      <c r="D83" s="32"/>
      <c r="E83" s="32"/>
      <c r="F83" s="32"/>
      <c r="G83" s="32"/>
      <c r="H83" s="32"/>
      <c r="I83" s="32"/>
      <c r="J83" s="33"/>
    </row>
    <row r="84" spans="1:10" x14ac:dyDescent="0.2">
      <c r="A84" s="34"/>
      <c r="B84" s="35"/>
      <c r="C84" s="35"/>
      <c r="D84" s="35"/>
      <c r="E84" s="35"/>
      <c r="F84" s="35"/>
      <c r="G84" s="35"/>
      <c r="H84" s="35"/>
      <c r="I84" s="35"/>
      <c r="J84" s="36"/>
    </row>
    <row r="85" spans="1:10" x14ac:dyDescent="0.2">
      <c r="A85" s="43" t="s">
        <v>203</v>
      </c>
      <c r="B85" s="44"/>
      <c r="C85" s="44"/>
      <c r="D85" s="44"/>
      <c r="E85" s="44"/>
      <c r="F85" s="44"/>
      <c r="G85" s="44"/>
      <c r="H85" s="44"/>
      <c r="I85" s="44"/>
      <c r="J85" s="45"/>
    </row>
    <row r="86" spans="1:10" ht="38.25" x14ac:dyDescent="0.2">
      <c r="A86" s="17" t="s">
        <v>0</v>
      </c>
      <c r="B86" s="17" t="s">
        <v>182</v>
      </c>
      <c r="C86" s="14" t="s">
        <v>184</v>
      </c>
      <c r="D86" s="20" t="s">
        <v>185</v>
      </c>
      <c r="E86" s="15" t="s">
        <v>186</v>
      </c>
      <c r="F86" s="15" t="s">
        <v>187</v>
      </c>
      <c r="G86" s="15" t="s">
        <v>188</v>
      </c>
      <c r="H86" s="15" t="s">
        <v>189</v>
      </c>
      <c r="I86" s="20" t="s">
        <v>194</v>
      </c>
      <c r="J86" s="15" t="s">
        <v>197</v>
      </c>
    </row>
    <row r="87" spans="1:10" ht="15" x14ac:dyDescent="0.25">
      <c r="A87" s="10" t="s">
        <v>5</v>
      </c>
      <c r="B87" s="10" t="s">
        <v>6</v>
      </c>
      <c r="C87" s="27">
        <v>0.13620599999999999</v>
      </c>
      <c r="D87" s="27">
        <v>6.3382999999999995E-2</v>
      </c>
      <c r="E87" s="27">
        <v>9.443E-2</v>
      </c>
      <c r="F87" s="27">
        <v>3.6059999999999998E-3</v>
      </c>
      <c r="G87" s="27">
        <v>0.08</v>
      </c>
      <c r="H87" s="27">
        <v>1.1084E-2</v>
      </c>
      <c r="I87" s="27">
        <v>1.4970000000000001E-2</v>
      </c>
      <c r="J87" s="27">
        <v>0.40367900000000001</v>
      </c>
    </row>
    <row r="88" spans="1:10" ht="15" x14ac:dyDescent="0.25">
      <c r="A88" s="10" t="s">
        <v>9</v>
      </c>
      <c r="B88" s="10" t="s">
        <v>191</v>
      </c>
      <c r="C88" s="27">
        <v>0.18495800000000001</v>
      </c>
      <c r="D88" s="27">
        <v>1.558E-2</v>
      </c>
      <c r="E88" s="27">
        <v>1.038E-2</v>
      </c>
      <c r="F88" s="27">
        <v>5.5380000000000004E-3</v>
      </c>
      <c r="G88" s="27">
        <v>0.08</v>
      </c>
      <c r="H88" s="27">
        <v>1.5450999999999999E-2</v>
      </c>
      <c r="I88" s="27">
        <v>3.5437999999999997E-2</v>
      </c>
      <c r="J88" s="27">
        <v>0.34734500000000001</v>
      </c>
    </row>
    <row r="89" spans="1:10" ht="15" x14ac:dyDescent="0.25">
      <c r="A89" s="10" t="s">
        <v>10</v>
      </c>
      <c r="B89" s="10" t="s">
        <v>11</v>
      </c>
      <c r="C89" s="27">
        <v>0.14106299999999999</v>
      </c>
      <c r="D89" s="27">
        <v>1.5712E-2</v>
      </c>
      <c r="E89" s="27">
        <v>2.3414999999999998E-2</v>
      </c>
      <c r="F89" s="27">
        <v>5.0070000000000002E-3</v>
      </c>
      <c r="G89" s="27">
        <v>0.08</v>
      </c>
      <c r="H89" s="27">
        <v>1.8085E-2</v>
      </c>
      <c r="I89" s="27">
        <v>4.2035000000000003E-2</v>
      </c>
      <c r="J89" s="27">
        <v>0.32531700000000002</v>
      </c>
    </row>
    <row r="90" spans="1:10" ht="15" x14ac:dyDescent="0.25">
      <c r="A90" s="10" t="s">
        <v>22</v>
      </c>
      <c r="B90" s="10" t="s">
        <v>23</v>
      </c>
      <c r="C90" s="27">
        <v>1.0347280000000001</v>
      </c>
      <c r="D90" s="27">
        <v>0.10536</v>
      </c>
      <c r="E90" s="27">
        <v>6.0946E-2</v>
      </c>
      <c r="F90" s="27">
        <v>3.362E-3</v>
      </c>
      <c r="G90" s="27">
        <v>0.08</v>
      </c>
      <c r="H90" s="27">
        <v>2.7130000000000001E-3</v>
      </c>
      <c r="I90" s="27">
        <v>2.9264999999999999E-2</v>
      </c>
      <c r="J90" s="27">
        <v>1.3163739999999999</v>
      </c>
    </row>
    <row r="91" spans="1:10" ht="15" x14ac:dyDescent="0.25">
      <c r="A91" s="10" t="s">
        <v>24</v>
      </c>
      <c r="B91" s="10" t="s">
        <v>25</v>
      </c>
      <c r="C91" s="27">
        <v>0.117684</v>
      </c>
      <c r="D91" s="27">
        <v>3.0761E-2</v>
      </c>
      <c r="E91" s="27">
        <v>0.14174800000000001</v>
      </c>
      <c r="F91" s="27">
        <v>7.1400000000000001E-4</v>
      </c>
      <c r="G91" s="27">
        <v>0.08</v>
      </c>
      <c r="H91" s="27">
        <v>1.123E-2</v>
      </c>
      <c r="I91" s="27">
        <v>0.10283</v>
      </c>
      <c r="J91" s="27">
        <v>0.48496699999999998</v>
      </c>
    </row>
    <row r="92" spans="1:10" ht="15" x14ac:dyDescent="0.25">
      <c r="A92" s="10" t="s">
        <v>38</v>
      </c>
      <c r="B92" s="10" t="s">
        <v>39</v>
      </c>
      <c r="C92" s="27">
        <v>0.44735399999999997</v>
      </c>
      <c r="D92" s="27">
        <v>2.0013E-2</v>
      </c>
      <c r="E92" s="27">
        <v>6.8731E-2</v>
      </c>
      <c r="F92" s="27">
        <v>4.2269999999999999E-3</v>
      </c>
      <c r="G92" s="27">
        <v>0.08</v>
      </c>
      <c r="H92" s="27">
        <v>6.0790000000000002E-3</v>
      </c>
      <c r="I92" s="27">
        <v>4.514E-2</v>
      </c>
      <c r="J92" s="27">
        <v>0.67154400000000003</v>
      </c>
    </row>
    <row r="93" spans="1:10" ht="15" x14ac:dyDescent="0.25">
      <c r="A93" s="10" t="s">
        <v>54</v>
      </c>
      <c r="B93" s="10" t="s">
        <v>55</v>
      </c>
      <c r="C93" s="27">
        <v>1.9175000000000001E-2</v>
      </c>
      <c r="D93" s="27">
        <v>1.2933E-2</v>
      </c>
      <c r="E93" s="27">
        <v>7.3400000000000002E-3</v>
      </c>
      <c r="F93" s="27">
        <v>1.5171E-2</v>
      </c>
      <c r="G93" s="27">
        <v>0.08</v>
      </c>
      <c r="H93" s="27">
        <v>8.2610000000000003E-2</v>
      </c>
      <c r="I93" s="27">
        <v>5.3053000000000003E-2</v>
      </c>
      <c r="J93" s="27">
        <v>0.27028200000000002</v>
      </c>
    </row>
    <row r="94" spans="1:10" ht="15" x14ac:dyDescent="0.25">
      <c r="A94" s="10" t="s">
        <v>125</v>
      </c>
      <c r="B94" s="10" t="s">
        <v>126</v>
      </c>
      <c r="C94" s="27">
        <v>7.5913999999999995E-2</v>
      </c>
      <c r="D94" s="27">
        <v>3.1448999999999998E-2</v>
      </c>
      <c r="E94" s="27">
        <v>6.8449999999999997E-2</v>
      </c>
      <c r="F94" s="27">
        <v>1.5020000000000001E-3</v>
      </c>
      <c r="G94" s="27">
        <v>0.08</v>
      </c>
      <c r="H94" s="27">
        <v>1.8536E-2</v>
      </c>
      <c r="I94" s="27">
        <v>1.8124999999999999E-2</v>
      </c>
      <c r="J94" s="27">
        <v>0.29397600000000002</v>
      </c>
    </row>
    <row r="95" spans="1:10" ht="15" x14ac:dyDescent="0.25">
      <c r="A95" s="10" t="s">
        <v>131</v>
      </c>
      <c r="B95" s="10" t="s">
        <v>132</v>
      </c>
      <c r="C95" s="27">
        <v>0.84810600000000003</v>
      </c>
      <c r="D95" s="27">
        <v>5.9834999999999999E-2</v>
      </c>
      <c r="E95" s="27">
        <v>3.4032E-2</v>
      </c>
      <c r="F95" s="27">
        <v>6.4999999999999997E-4</v>
      </c>
      <c r="G95" s="27">
        <v>0.08</v>
      </c>
      <c r="H95" s="27">
        <v>3.46E-3</v>
      </c>
      <c r="I95" s="27">
        <v>3.2732999999999998E-2</v>
      </c>
      <c r="J95" s="27">
        <v>1.058816</v>
      </c>
    </row>
    <row r="96" spans="1:10" ht="15" x14ac:dyDescent="0.25">
      <c r="A96" s="10" t="s">
        <v>152</v>
      </c>
      <c r="B96" s="10" t="s">
        <v>153</v>
      </c>
      <c r="C96" s="27">
        <v>0.106667</v>
      </c>
      <c r="D96" s="27">
        <v>4.9796E-2</v>
      </c>
      <c r="E96" s="27">
        <v>5.0091999999999998E-2</v>
      </c>
      <c r="F96" s="27">
        <v>1.531E-3</v>
      </c>
      <c r="G96" s="27">
        <v>0.08</v>
      </c>
      <c r="H96" s="27">
        <v>1.5776999999999999E-2</v>
      </c>
      <c r="I96" s="27">
        <v>6.2643000000000004E-2</v>
      </c>
      <c r="J96" s="27">
        <v>0.366506</v>
      </c>
    </row>
    <row r="97" spans="1:10" ht="15" x14ac:dyDescent="0.25">
      <c r="A97" s="10" t="s">
        <v>158</v>
      </c>
      <c r="B97" s="10" t="s">
        <v>159</v>
      </c>
      <c r="C97" s="27">
        <v>0.11744499999999999</v>
      </c>
      <c r="D97" s="27">
        <v>4.1993000000000003E-2</v>
      </c>
      <c r="E97" s="27">
        <v>5.2345999999999997E-2</v>
      </c>
      <c r="F97" s="27">
        <v>2.2550000000000001E-3</v>
      </c>
      <c r="G97" s="27">
        <v>0.08</v>
      </c>
      <c r="H97" s="27">
        <v>1.5387E-2</v>
      </c>
      <c r="I97" s="27">
        <v>1.4581999999999999E-2</v>
      </c>
      <c r="J97" s="27">
        <v>0.32400800000000002</v>
      </c>
    </row>
    <row r="98" spans="1:10" ht="15" x14ac:dyDescent="0.25">
      <c r="A98" s="10" t="s">
        <v>162</v>
      </c>
      <c r="B98" s="10" t="s">
        <v>163</v>
      </c>
      <c r="C98" s="27">
        <v>1.5292999999999999E-2</v>
      </c>
      <c r="D98" s="27">
        <v>1.2085E-2</v>
      </c>
      <c r="E98" s="27">
        <v>0.13899</v>
      </c>
      <c r="F98" s="27">
        <v>6.5370000000000003E-3</v>
      </c>
      <c r="G98" s="27">
        <v>0.08</v>
      </c>
      <c r="H98" s="27">
        <v>1.9588000000000001E-2</v>
      </c>
      <c r="I98" s="27">
        <v>0.10918799999999999</v>
      </c>
      <c r="J98" s="27">
        <v>0.38168099999999999</v>
      </c>
    </row>
    <row r="99" spans="1:10" x14ac:dyDescent="0.2">
      <c r="A99" s="11"/>
      <c r="B99" s="12" t="s">
        <v>190</v>
      </c>
      <c r="C99" s="9">
        <f t="shared" ref="C99:J99" si="5">SUM(C87:C98)</f>
        <v>3.2445929999999996</v>
      </c>
      <c r="D99" s="24">
        <f t="shared" si="5"/>
        <v>0.45890000000000009</v>
      </c>
      <c r="E99" s="24">
        <f t="shared" si="5"/>
        <v>0.75090000000000012</v>
      </c>
      <c r="F99" s="24">
        <f t="shared" si="5"/>
        <v>5.0100000000000006E-2</v>
      </c>
      <c r="G99" s="24">
        <f t="shared" si="5"/>
        <v>0.95999999999999985</v>
      </c>
      <c r="H99" s="24">
        <f t="shared" si="5"/>
        <v>0.22</v>
      </c>
      <c r="I99" s="24">
        <f t="shared" si="5"/>
        <v>0.560002</v>
      </c>
      <c r="J99" s="9">
        <f t="shared" si="5"/>
        <v>6.2444950000000006</v>
      </c>
    </row>
    <row r="100" spans="1:10" x14ac:dyDescent="0.2">
      <c r="A100" s="31"/>
      <c r="B100" s="32"/>
      <c r="C100" s="32"/>
      <c r="D100" s="32"/>
      <c r="E100" s="32"/>
      <c r="F100" s="32"/>
      <c r="G100" s="32"/>
      <c r="H100" s="32"/>
      <c r="I100" s="32"/>
      <c r="J100" s="33"/>
    </row>
    <row r="101" spans="1:10" x14ac:dyDescent="0.2">
      <c r="A101" s="34"/>
      <c r="B101" s="35"/>
      <c r="C101" s="35"/>
      <c r="D101" s="35"/>
      <c r="E101" s="35"/>
      <c r="F101" s="35"/>
      <c r="G101" s="35"/>
      <c r="H101" s="35"/>
      <c r="I101" s="35"/>
      <c r="J101" s="36"/>
    </row>
    <row r="102" spans="1:10" x14ac:dyDescent="0.2">
      <c r="A102" s="43" t="s">
        <v>204</v>
      </c>
      <c r="B102" s="44"/>
      <c r="C102" s="44"/>
      <c r="D102" s="44"/>
      <c r="E102" s="44"/>
      <c r="F102" s="44"/>
      <c r="G102" s="44"/>
      <c r="H102" s="44"/>
      <c r="I102" s="44"/>
      <c r="J102" s="45"/>
    </row>
    <row r="103" spans="1:10" ht="38.25" x14ac:dyDescent="0.2">
      <c r="A103" s="17" t="s">
        <v>0</v>
      </c>
      <c r="B103" s="17" t="s">
        <v>182</v>
      </c>
      <c r="C103" s="14" t="s">
        <v>184</v>
      </c>
      <c r="D103" s="20" t="s">
        <v>185</v>
      </c>
      <c r="E103" s="15" t="s">
        <v>186</v>
      </c>
      <c r="F103" s="15" t="s">
        <v>187</v>
      </c>
      <c r="G103" s="15" t="s">
        <v>188</v>
      </c>
      <c r="H103" s="15" t="s">
        <v>189</v>
      </c>
      <c r="I103" s="20" t="s">
        <v>194</v>
      </c>
      <c r="J103" s="15" t="s">
        <v>197</v>
      </c>
    </row>
    <row r="104" spans="1:10" ht="15" x14ac:dyDescent="0.25">
      <c r="A104" s="10" t="s">
        <v>12</v>
      </c>
      <c r="B104" s="10" t="s">
        <v>13</v>
      </c>
      <c r="C104" s="27">
        <v>0.16838400000000001</v>
      </c>
      <c r="D104" s="27">
        <v>3.2370999999999997E-2</v>
      </c>
      <c r="E104" s="27">
        <v>8.2859000000000002E-2</v>
      </c>
      <c r="F104" s="27">
        <v>2.7460000000000002E-3</v>
      </c>
      <c r="G104" s="27">
        <v>8.7499999999999994E-2</v>
      </c>
      <c r="H104" s="27">
        <v>9.4870000000000006E-3</v>
      </c>
      <c r="I104" s="27">
        <v>1.43E-2</v>
      </c>
      <c r="J104" s="27">
        <v>0.39764699999999997</v>
      </c>
    </row>
    <row r="105" spans="1:10" ht="15" x14ac:dyDescent="0.25">
      <c r="A105" s="10" t="s">
        <v>14</v>
      </c>
      <c r="B105" s="10" t="s">
        <v>15</v>
      </c>
      <c r="C105" s="27">
        <v>0.67436300000000005</v>
      </c>
      <c r="D105" s="27">
        <v>6.0697000000000001E-2</v>
      </c>
      <c r="E105" s="27">
        <v>7.7864000000000003E-2</v>
      </c>
      <c r="F105" s="27">
        <v>1.562E-3</v>
      </c>
      <c r="G105" s="27">
        <v>8.7499999999999994E-2</v>
      </c>
      <c r="H105" s="27">
        <v>3.31E-3</v>
      </c>
      <c r="I105" s="27">
        <v>1.8265E-2</v>
      </c>
      <c r="J105" s="27">
        <v>0.92356099999999997</v>
      </c>
    </row>
    <row r="106" spans="1:10" ht="15" x14ac:dyDescent="0.25">
      <c r="A106" s="10" t="s">
        <v>66</v>
      </c>
      <c r="B106" s="10" t="s">
        <v>67</v>
      </c>
      <c r="C106" s="27">
        <v>0.583345</v>
      </c>
      <c r="D106" s="27">
        <v>9.8460000000000006E-3</v>
      </c>
      <c r="E106" s="27">
        <v>3.4122E-2</v>
      </c>
      <c r="F106" s="27">
        <v>9.4899999999999997E-4</v>
      </c>
      <c r="G106" s="27">
        <v>8.7499999999999994E-2</v>
      </c>
      <c r="H106" s="27">
        <v>4.2890000000000003E-3</v>
      </c>
      <c r="I106" s="27">
        <v>6.2468000000000003E-2</v>
      </c>
      <c r="J106" s="27">
        <v>0.78251899999999996</v>
      </c>
    </row>
    <row r="107" spans="1:10" ht="15" x14ac:dyDescent="0.25">
      <c r="A107" s="10" t="s">
        <v>109</v>
      </c>
      <c r="B107" s="10" t="s">
        <v>110</v>
      </c>
      <c r="C107" s="27">
        <v>1.8766000000000001E-2</v>
      </c>
      <c r="D107" s="27">
        <v>7.7549999999999997E-3</v>
      </c>
      <c r="E107" s="27">
        <v>1.1639999999999999E-2</v>
      </c>
      <c r="F107" s="27">
        <v>4.8199999999999996E-3</v>
      </c>
      <c r="G107" s="27">
        <v>8.7499999999999994E-2</v>
      </c>
      <c r="H107" s="27">
        <v>7.0509000000000002E-2</v>
      </c>
      <c r="I107" s="27">
        <v>9.9270000000000001E-3</v>
      </c>
      <c r="J107" s="27">
        <v>0.21091699999999999</v>
      </c>
    </row>
    <row r="108" spans="1:10" ht="15" x14ac:dyDescent="0.25">
      <c r="A108" s="10" t="s">
        <v>111</v>
      </c>
      <c r="B108" s="10" t="s">
        <v>112</v>
      </c>
      <c r="C108" s="27">
        <v>0.60394099999999995</v>
      </c>
      <c r="D108" s="27">
        <v>8.9779999999999999E-3</v>
      </c>
      <c r="E108" s="27">
        <v>6.9953000000000001E-2</v>
      </c>
      <c r="F108" s="27">
        <v>1.0970000000000001E-3</v>
      </c>
      <c r="G108" s="27">
        <v>8.7499999999999994E-2</v>
      </c>
      <c r="H108" s="27">
        <v>3.9399999999999999E-3</v>
      </c>
      <c r="I108" s="27">
        <v>3.925E-2</v>
      </c>
      <c r="J108" s="27">
        <v>0.81465900000000002</v>
      </c>
    </row>
    <row r="109" spans="1:10" ht="15" x14ac:dyDescent="0.25">
      <c r="A109" s="10" t="s">
        <v>115</v>
      </c>
      <c r="B109" s="10" t="s">
        <v>116</v>
      </c>
      <c r="C109" s="27">
        <v>1.433521</v>
      </c>
      <c r="D109" s="27">
        <v>5.6559999999999996E-3</v>
      </c>
      <c r="E109" s="27">
        <v>7.2290000000000002E-3</v>
      </c>
      <c r="F109" s="27">
        <v>5.8900000000000001E-4</v>
      </c>
      <c r="G109" s="27">
        <v>8.7499999999999994E-2</v>
      </c>
      <c r="H109" s="27">
        <v>1.8600000000000001E-3</v>
      </c>
      <c r="I109" s="27">
        <v>5.0720000000000001E-3</v>
      </c>
      <c r="J109" s="27">
        <v>1.5414270000000001</v>
      </c>
    </row>
    <row r="110" spans="1:10" ht="15" x14ac:dyDescent="0.25">
      <c r="A110" s="10" t="s">
        <v>117</v>
      </c>
      <c r="B110" s="10" t="s">
        <v>118</v>
      </c>
      <c r="C110" s="27">
        <v>1.5973000000000001E-2</v>
      </c>
      <c r="D110" s="27">
        <v>4.3790000000000001E-3</v>
      </c>
      <c r="E110" s="27">
        <v>4.0682000000000003E-2</v>
      </c>
      <c r="F110" s="27">
        <v>6.7219999999999997E-3</v>
      </c>
      <c r="G110" s="27">
        <v>8.7499999999999994E-2</v>
      </c>
      <c r="H110" s="27">
        <v>4.4084999999999999E-2</v>
      </c>
      <c r="I110" s="27">
        <v>1.1610000000000001E-2</v>
      </c>
      <c r="J110" s="27">
        <v>0.210951</v>
      </c>
    </row>
    <row r="111" spans="1:10" ht="15" x14ac:dyDescent="0.25">
      <c r="A111" s="10" t="s">
        <v>123</v>
      </c>
      <c r="B111" s="10" t="s">
        <v>124</v>
      </c>
      <c r="C111" s="27">
        <v>1.834784</v>
      </c>
      <c r="D111" s="27">
        <v>4.0883999999999997E-2</v>
      </c>
      <c r="E111" s="27">
        <v>0.15628400000000001</v>
      </c>
      <c r="F111" s="27">
        <v>1.25E-3</v>
      </c>
      <c r="G111" s="27">
        <v>8.7499999999999994E-2</v>
      </c>
      <c r="H111" s="27">
        <v>1.3240000000000001E-3</v>
      </c>
      <c r="I111" s="27">
        <v>4.1390000000000003E-2</v>
      </c>
      <c r="J111" s="27">
        <v>2.1634159999999998</v>
      </c>
    </row>
    <row r="112" spans="1:10" ht="15" x14ac:dyDescent="0.25">
      <c r="A112" s="10" t="s">
        <v>127</v>
      </c>
      <c r="B112" s="10" t="s">
        <v>128</v>
      </c>
      <c r="C112" s="27">
        <v>1.6747999999999999E-2</v>
      </c>
      <c r="D112" s="27">
        <v>5.9379999999999997E-3</v>
      </c>
      <c r="E112" s="27">
        <v>0.12024</v>
      </c>
      <c r="F112" s="27">
        <v>1.7881000000000001E-2</v>
      </c>
      <c r="G112" s="27">
        <v>8.7499999999999994E-2</v>
      </c>
      <c r="H112" s="27">
        <v>1.8825999999999999E-2</v>
      </c>
      <c r="I112" s="27">
        <v>7.5368000000000004E-2</v>
      </c>
      <c r="J112" s="27">
        <v>0.342501</v>
      </c>
    </row>
    <row r="113" spans="1:10" ht="15" x14ac:dyDescent="0.25">
      <c r="A113" s="10" t="s">
        <v>129</v>
      </c>
      <c r="B113" s="10" t="s">
        <v>130</v>
      </c>
      <c r="C113" s="27">
        <v>1.0196E-2</v>
      </c>
      <c r="D113" s="27">
        <v>2.9160000000000002E-3</v>
      </c>
      <c r="E113" s="27">
        <v>6.8088999999999997E-2</v>
      </c>
      <c r="F113" s="27">
        <v>9.1400000000000006E-3</v>
      </c>
      <c r="G113" s="27">
        <v>8.7499999999999994E-2</v>
      </c>
      <c r="H113" s="27">
        <v>3.3135999999999999E-2</v>
      </c>
      <c r="I113" s="27">
        <v>1.5734999999999999E-2</v>
      </c>
      <c r="J113" s="27">
        <v>0.226712</v>
      </c>
    </row>
    <row r="114" spans="1:10" ht="15" x14ac:dyDescent="0.25">
      <c r="A114" s="10" t="s">
        <v>174</v>
      </c>
      <c r="B114" s="10" t="s">
        <v>175</v>
      </c>
      <c r="C114" s="27">
        <v>0.12156599999999999</v>
      </c>
      <c r="D114" s="27">
        <v>2.4535000000000001E-2</v>
      </c>
      <c r="E114" s="27">
        <v>0.185255</v>
      </c>
      <c r="F114" s="27">
        <v>1.8600000000000001E-3</v>
      </c>
      <c r="G114" s="27">
        <v>8.7499999999999994E-2</v>
      </c>
      <c r="H114" s="27">
        <v>8.1200000000000005E-3</v>
      </c>
      <c r="I114" s="27">
        <v>1.1770000000000001E-3</v>
      </c>
      <c r="J114" s="27">
        <v>0.43001299999999998</v>
      </c>
    </row>
    <row r="115" spans="1:10" ht="15" x14ac:dyDescent="0.25">
      <c r="A115" s="10" t="s">
        <v>180</v>
      </c>
      <c r="B115" s="10" t="s">
        <v>181</v>
      </c>
      <c r="C115" s="27">
        <v>2.3011460000000001</v>
      </c>
      <c r="D115" s="27">
        <v>8.8044999999999998E-2</v>
      </c>
      <c r="E115" s="27">
        <v>2.5982999999999999E-2</v>
      </c>
      <c r="F115" s="27">
        <v>1.4840000000000001E-3</v>
      </c>
      <c r="G115" s="27">
        <v>8.7499999999999994E-2</v>
      </c>
      <c r="H115" s="27">
        <v>1.114E-3</v>
      </c>
      <c r="I115" s="27">
        <v>1.5827000000000001E-2</v>
      </c>
      <c r="J115" s="27">
        <v>2.521099</v>
      </c>
    </row>
    <row r="116" spans="1:10" x14ac:dyDescent="0.2">
      <c r="A116" s="11"/>
      <c r="B116" s="12" t="s">
        <v>190</v>
      </c>
      <c r="C116" s="9">
        <f t="shared" ref="C116:J116" si="6">SUM(C104:C115)</f>
        <v>7.7827329999999995</v>
      </c>
      <c r="D116" s="25">
        <f t="shared" si="6"/>
        <v>0.29199999999999998</v>
      </c>
      <c r="E116" s="25">
        <f t="shared" si="6"/>
        <v>0.88019999999999998</v>
      </c>
      <c r="F116" s="25">
        <f t="shared" si="6"/>
        <v>5.0099999999999999E-2</v>
      </c>
      <c r="G116" s="25">
        <f t="shared" si="6"/>
        <v>1.05</v>
      </c>
      <c r="H116" s="25">
        <f t="shared" si="6"/>
        <v>0.19999999999999998</v>
      </c>
      <c r="I116" s="25">
        <f t="shared" si="6"/>
        <v>0.31038899999999997</v>
      </c>
      <c r="J116" s="9">
        <f t="shared" si="6"/>
        <v>10.565422</v>
      </c>
    </row>
    <row r="117" spans="1:10" x14ac:dyDescent="0.2">
      <c r="A117" s="31"/>
      <c r="B117" s="32"/>
      <c r="C117" s="32"/>
      <c r="D117" s="32"/>
      <c r="E117" s="32"/>
      <c r="F117" s="32"/>
      <c r="G117" s="32"/>
      <c r="H117" s="32"/>
      <c r="I117" s="32"/>
      <c r="J117" s="33"/>
    </row>
    <row r="118" spans="1:10" x14ac:dyDescent="0.2">
      <c r="A118" s="34"/>
      <c r="B118" s="35"/>
      <c r="C118" s="35"/>
      <c r="D118" s="35"/>
      <c r="E118" s="35"/>
      <c r="F118" s="35"/>
      <c r="G118" s="35"/>
      <c r="H118" s="35"/>
      <c r="I118" s="35"/>
      <c r="J118" s="36"/>
    </row>
    <row r="119" spans="1:10" x14ac:dyDescent="0.2">
      <c r="A119" s="43" t="s">
        <v>205</v>
      </c>
      <c r="B119" s="44"/>
      <c r="C119" s="44"/>
      <c r="D119" s="44"/>
      <c r="E119" s="44"/>
      <c r="F119" s="44"/>
      <c r="G119" s="44"/>
      <c r="H119" s="44"/>
      <c r="I119" s="44"/>
      <c r="J119" s="45"/>
    </row>
    <row r="120" spans="1:10" ht="38.25" x14ac:dyDescent="0.2">
      <c r="A120" s="17" t="s">
        <v>0</v>
      </c>
      <c r="B120" s="17" t="s">
        <v>182</v>
      </c>
      <c r="C120" s="14" t="s">
        <v>184</v>
      </c>
      <c r="D120" s="20" t="s">
        <v>185</v>
      </c>
      <c r="E120" s="15" t="s">
        <v>186</v>
      </c>
      <c r="F120" s="15" t="s">
        <v>187</v>
      </c>
      <c r="G120" s="15" t="s">
        <v>188</v>
      </c>
      <c r="H120" s="15" t="s">
        <v>189</v>
      </c>
      <c r="I120" s="20" t="s">
        <v>194</v>
      </c>
      <c r="J120" s="15" t="s">
        <v>197</v>
      </c>
    </row>
    <row r="121" spans="1:10" ht="15" x14ac:dyDescent="0.25">
      <c r="A121" s="10" t="s">
        <v>7</v>
      </c>
      <c r="B121" s="10" t="s">
        <v>8</v>
      </c>
      <c r="C121" s="27">
        <v>3.7920000000000002E-2</v>
      </c>
      <c r="D121" s="27">
        <v>1.0496999999999999E-2</v>
      </c>
      <c r="E121" s="27">
        <v>1.5235E-2</v>
      </c>
      <c r="F121" s="27">
        <v>1.668E-3</v>
      </c>
      <c r="G121" s="27">
        <v>9.8000000000000004E-2</v>
      </c>
      <c r="H121" s="27">
        <v>3.8859999999999999E-2</v>
      </c>
      <c r="I121" s="27">
        <v>3.3618000000000002E-2</v>
      </c>
      <c r="J121" s="27">
        <v>0.23579800000000001</v>
      </c>
    </row>
    <row r="122" spans="1:10" ht="30" x14ac:dyDescent="0.25">
      <c r="A122" s="10" t="s">
        <v>40</v>
      </c>
      <c r="B122" s="10" t="s">
        <v>41</v>
      </c>
      <c r="C122" s="27">
        <v>3.7242999999999998E-2</v>
      </c>
      <c r="D122" s="27">
        <v>7.5209999999999999E-3</v>
      </c>
      <c r="E122" s="27">
        <v>1.5014E-2</v>
      </c>
      <c r="F122" s="27">
        <v>1.0169999999999999E-3</v>
      </c>
      <c r="G122" s="27">
        <v>9.8000000000000004E-2</v>
      </c>
      <c r="H122" s="27">
        <v>4.1377999999999998E-2</v>
      </c>
      <c r="I122" s="27">
        <v>7.045E-3</v>
      </c>
      <c r="J122" s="27">
        <v>0.20721800000000001</v>
      </c>
    </row>
    <row r="123" spans="1:10" ht="30" x14ac:dyDescent="0.25">
      <c r="A123" s="10" t="s">
        <v>50</v>
      </c>
      <c r="B123" s="10" t="s">
        <v>51</v>
      </c>
      <c r="C123" s="27">
        <v>7.8300000000000002E-3</v>
      </c>
      <c r="D123" s="27">
        <v>1.2167000000000001E-2</v>
      </c>
      <c r="E123" s="27">
        <v>1.9408000000000002E-2</v>
      </c>
      <c r="F123" s="27">
        <v>8.2450000000000006E-3</v>
      </c>
      <c r="G123" s="27">
        <v>9.8000000000000004E-2</v>
      </c>
      <c r="H123" s="27">
        <v>6.2771999999999994E-2</v>
      </c>
      <c r="I123" s="27">
        <v>1.2805E-2</v>
      </c>
      <c r="J123" s="27">
        <v>0.22122700000000001</v>
      </c>
    </row>
    <row r="124" spans="1:10" ht="15" x14ac:dyDescent="0.25">
      <c r="A124" s="10" t="s">
        <v>82</v>
      </c>
      <c r="B124" s="10" t="s">
        <v>83</v>
      </c>
      <c r="C124" s="27">
        <v>1.4966999999999999E-2</v>
      </c>
      <c r="D124" s="27">
        <v>1.6487999999999999E-2</v>
      </c>
      <c r="E124" s="27">
        <v>1.3251000000000001E-2</v>
      </c>
      <c r="F124" s="27">
        <v>5.5999999999999999E-3</v>
      </c>
      <c r="G124" s="27">
        <v>9.8000000000000004E-2</v>
      </c>
      <c r="H124" s="27">
        <v>5.5329000000000003E-2</v>
      </c>
      <c r="I124" s="27">
        <v>6.2719999999999998E-3</v>
      </c>
      <c r="J124" s="27">
        <v>0.20990700000000001</v>
      </c>
    </row>
    <row r="125" spans="1:10" ht="15" x14ac:dyDescent="0.25">
      <c r="A125" s="10" t="s">
        <v>86</v>
      </c>
      <c r="B125" s="10" t="s">
        <v>87</v>
      </c>
      <c r="C125" s="27">
        <v>2.3498999999999999E-2</v>
      </c>
      <c r="D125" s="27">
        <v>2.2651999999999999E-2</v>
      </c>
      <c r="E125" s="27">
        <v>3.9822000000000003E-2</v>
      </c>
      <c r="F125" s="27">
        <v>1.2713E-2</v>
      </c>
      <c r="G125" s="27">
        <v>9.8000000000000004E-2</v>
      </c>
      <c r="H125" s="27">
        <v>2.8771000000000001E-2</v>
      </c>
      <c r="I125" s="27">
        <v>7.5480000000000005E-2</v>
      </c>
      <c r="J125" s="27">
        <v>0.30093700000000001</v>
      </c>
    </row>
    <row r="126" spans="1:10" ht="15" x14ac:dyDescent="0.25">
      <c r="A126" s="10" t="s">
        <v>102</v>
      </c>
      <c r="B126" s="10" t="s">
        <v>103</v>
      </c>
      <c r="C126" s="27">
        <v>0.10548100000000001</v>
      </c>
      <c r="D126" s="27">
        <v>3.7761999999999997E-2</v>
      </c>
      <c r="E126" s="27">
        <v>8.1503000000000006E-2</v>
      </c>
      <c r="F126" s="27">
        <v>1.7459999999999999E-3</v>
      </c>
      <c r="G126" s="27">
        <v>9.8000000000000004E-2</v>
      </c>
      <c r="H126" s="27">
        <v>1.1006E-2</v>
      </c>
      <c r="I126" s="27">
        <v>3.075E-3</v>
      </c>
      <c r="J126" s="27">
        <v>0.33857300000000001</v>
      </c>
    </row>
    <row r="127" spans="1:10" ht="15" x14ac:dyDescent="0.25">
      <c r="A127" s="10" t="s">
        <v>105</v>
      </c>
      <c r="B127" s="10" t="s">
        <v>106</v>
      </c>
      <c r="C127" s="27">
        <v>2.5326000000000001E-2</v>
      </c>
      <c r="D127" s="27">
        <v>2.4246E-2</v>
      </c>
      <c r="E127" s="27">
        <v>4.0703000000000003E-2</v>
      </c>
      <c r="F127" s="27">
        <v>5.9740000000000001E-3</v>
      </c>
      <c r="G127" s="27">
        <v>9.8000000000000004E-2</v>
      </c>
      <c r="H127" s="27">
        <v>2.7400000000000001E-2</v>
      </c>
      <c r="I127" s="27">
        <v>1.891E-2</v>
      </c>
      <c r="J127" s="27">
        <v>0.240559</v>
      </c>
    </row>
    <row r="128" spans="1:10" ht="15" x14ac:dyDescent="0.25">
      <c r="A128" s="10" t="s">
        <v>156</v>
      </c>
      <c r="B128" s="10" t="s">
        <v>157</v>
      </c>
      <c r="C128" s="27">
        <v>9.0788999999999995E-2</v>
      </c>
      <c r="D128" s="27">
        <v>1.6087000000000001E-2</v>
      </c>
      <c r="E128" s="27">
        <v>7.4313000000000004E-2</v>
      </c>
      <c r="F128" s="27">
        <v>1.0820000000000001E-3</v>
      </c>
      <c r="G128" s="27">
        <v>9.8000000000000004E-2</v>
      </c>
      <c r="H128" s="27">
        <v>1.3651999999999999E-2</v>
      </c>
      <c r="I128" s="27">
        <v>4.5527999999999999E-2</v>
      </c>
      <c r="J128" s="27">
        <v>0.339451</v>
      </c>
    </row>
    <row r="129" spans="1:10" ht="15" x14ac:dyDescent="0.25">
      <c r="A129" s="10" t="s">
        <v>172</v>
      </c>
      <c r="B129" s="10" t="s">
        <v>173</v>
      </c>
      <c r="C129" s="27">
        <v>0.40650999999999998</v>
      </c>
      <c r="D129" s="27">
        <v>7.1229000000000001E-2</v>
      </c>
      <c r="E129" s="27">
        <v>4.4160999999999999E-2</v>
      </c>
      <c r="F129" s="27">
        <v>1.129E-3</v>
      </c>
      <c r="G129" s="27">
        <v>9.8000000000000004E-2</v>
      </c>
      <c r="H129" s="27">
        <v>4.7390000000000002E-3</v>
      </c>
      <c r="I129" s="27">
        <v>3.4705E-2</v>
      </c>
      <c r="J129" s="27">
        <v>0.66047299999999998</v>
      </c>
    </row>
    <row r="130" spans="1:10" ht="15" x14ac:dyDescent="0.25">
      <c r="A130" s="10" t="s">
        <v>178</v>
      </c>
      <c r="B130" s="10" t="s">
        <v>179</v>
      </c>
      <c r="C130" s="27">
        <v>4.8261999999999999E-2</v>
      </c>
      <c r="D130" s="27">
        <v>3.1650999999999999E-2</v>
      </c>
      <c r="E130" s="27">
        <v>7.3789999999999994E-2</v>
      </c>
      <c r="F130" s="27">
        <v>2.526E-3</v>
      </c>
      <c r="G130" s="27">
        <v>9.8000000000000004E-2</v>
      </c>
      <c r="H130" s="27">
        <v>1.6093E-2</v>
      </c>
      <c r="I130" s="27">
        <v>1.6752E-2</v>
      </c>
      <c r="J130" s="27">
        <v>0.287074</v>
      </c>
    </row>
    <row r="131" spans="1:10" x14ac:dyDescent="0.2">
      <c r="A131" s="11"/>
      <c r="B131" s="12" t="s">
        <v>190</v>
      </c>
      <c r="C131" s="9">
        <f t="shared" ref="C131:J131" si="7">SUM(C121:C130)</f>
        <v>0.79782700000000006</v>
      </c>
      <c r="D131" s="26">
        <f t="shared" si="7"/>
        <v>0.25029999999999997</v>
      </c>
      <c r="E131" s="26">
        <f t="shared" si="7"/>
        <v>0.41720000000000002</v>
      </c>
      <c r="F131" s="26">
        <f t="shared" si="7"/>
        <v>4.1699999999999994E-2</v>
      </c>
      <c r="G131" s="26">
        <f t="shared" si="7"/>
        <v>0.97999999999999987</v>
      </c>
      <c r="H131" s="26">
        <f t="shared" si="7"/>
        <v>0.3</v>
      </c>
      <c r="I131" s="26">
        <f t="shared" si="7"/>
        <v>0.25418999999999997</v>
      </c>
      <c r="J131" s="9">
        <f t="shared" si="7"/>
        <v>3.0412170000000001</v>
      </c>
    </row>
    <row r="132" spans="1:10" x14ac:dyDescent="0.2">
      <c r="A132" s="31"/>
      <c r="B132" s="32"/>
      <c r="C132" s="32"/>
      <c r="D132" s="32"/>
      <c r="E132" s="32"/>
      <c r="F132" s="32"/>
      <c r="G132" s="32"/>
      <c r="H132" s="32"/>
      <c r="I132" s="32"/>
      <c r="J132" s="33"/>
    </row>
    <row r="133" spans="1:10" x14ac:dyDescent="0.2">
      <c r="A133" s="34"/>
      <c r="B133" s="35"/>
      <c r="C133" s="35"/>
      <c r="D133" s="35"/>
      <c r="E133" s="35"/>
      <c r="F133" s="35"/>
      <c r="G133" s="35"/>
      <c r="H133" s="35"/>
      <c r="I133" s="35"/>
      <c r="J133" s="36"/>
    </row>
    <row r="134" spans="1:10" x14ac:dyDescent="0.2">
      <c r="A134" s="43" t="s">
        <v>206</v>
      </c>
      <c r="B134" s="44"/>
      <c r="C134" s="44"/>
      <c r="D134" s="44"/>
      <c r="E134" s="44"/>
      <c r="F134" s="44"/>
      <c r="G134" s="44"/>
      <c r="H134" s="44"/>
      <c r="I134" s="44"/>
      <c r="J134" s="45"/>
    </row>
    <row r="135" spans="1:10" ht="38.25" x14ac:dyDescent="0.2">
      <c r="A135" s="17" t="s">
        <v>0</v>
      </c>
      <c r="B135" s="17" t="s">
        <v>182</v>
      </c>
      <c r="C135" s="14" t="s">
        <v>184</v>
      </c>
      <c r="D135" s="20" t="s">
        <v>185</v>
      </c>
      <c r="E135" s="15" t="s">
        <v>186</v>
      </c>
      <c r="F135" s="15" t="s">
        <v>187</v>
      </c>
      <c r="G135" s="15" t="s">
        <v>188</v>
      </c>
      <c r="H135" s="15" t="s">
        <v>189</v>
      </c>
      <c r="I135" s="20" t="s">
        <v>194</v>
      </c>
      <c r="J135" s="15" t="s">
        <v>197</v>
      </c>
    </row>
    <row r="136" spans="1:10" ht="15" x14ac:dyDescent="0.25">
      <c r="A136" s="10" t="s">
        <v>1</v>
      </c>
      <c r="B136" s="10" t="s">
        <v>2</v>
      </c>
      <c r="C136" s="27">
        <v>3.6671939999999998</v>
      </c>
      <c r="D136" s="27">
        <v>2.9028999999999999E-2</v>
      </c>
      <c r="E136" s="27">
        <v>9.9750000000000005E-2</v>
      </c>
      <c r="F136" s="27">
        <v>1.64E-4</v>
      </c>
      <c r="G136" s="27">
        <v>4.3333000000000003E-2</v>
      </c>
      <c r="H136" s="27">
        <v>1.0729000000000001E-2</v>
      </c>
      <c r="I136" s="27">
        <v>6.0703E-2</v>
      </c>
      <c r="J136" s="27">
        <v>3.9109020000000001</v>
      </c>
    </row>
    <row r="137" spans="1:10" ht="15" x14ac:dyDescent="0.25">
      <c r="A137" s="10" t="s">
        <v>78</v>
      </c>
      <c r="B137" s="10" t="s">
        <v>79</v>
      </c>
      <c r="C137" s="27">
        <v>1.451851</v>
      </c>
      <c r="D137" s="27">
        <v>6.2269999999999999E-3</v>
      </c>
      <c r="E137" s="27">
        <v>4.5074999999999997E-2</v>
      </c>
      <c r="F137" s="27">
        <v>9.7300000000000008E-3</v>
      </c>
      <c r="G137" s="27">
        <v>4.3333000000000003E-2</v>
      </c>
      <c r="H137" s="27">
        <v>2.7094E-2</v>
      </c>
      <c r="I137" s="27">
        <v>2.8388E-2</v>
      </c>
      <c r="J137" s="27">
        <v>1.6116980000000001</v>
      </c>
    </row>
    <row r="138" spans="1:10" ht="15" x14ac:dyDescent="0.25">
      <c r="A138" s="10" t="s">
        <v>104</v>
      </c>
      <c r="B138" s="10" t="s">
        <v>192</v>
      </c>
      <c r="C138" s="27">
        <v>0.130801</v>
      </c>
      <c r="D138" s="27">
        <v>6.4440000000000001E-3</v>
      </c>
      <c r="E138" s="27">
        <v>0.113875</v>
      </c>
      <c r="F138" s="27">
        <v>2.6059999999999998E-3</v>
      </c>
      <c r="G138" s="27">
        <v>4.3333999999999998E-2</v>
      </c>
      <c r="H138" s="27">
        <v>0.16217699999999999</v>
      </c>
      <c r="I138" s="27">
        <v>3.3517999999999999E-2</v>
      </c>
      <c r="J138" s="27">
        <v>0.492755</v>
      </c>
    </row>
    <row r="139" spans="1:10" x14ac:dyDescent="0.2">
      <c r="A139" s="5"/>
      <c r="B139" s="8" t="s">
        <v>190</v>
      </c>
      <c r="C139" s="9">
        <f t="shared" ref="C139:J139" si="8">SUM(C136:C138)</f>
        <v>5.2498459999999998</v>
      </c>
      <c r="D139" s="9">
        <f t="shared" si="8"/>
        <v>4.1699999999999994E-2</v>
      </c>
      <c r="E139" s="9">
        <f t="shared" si="8"/>
        <v>0.25870000000000004</v>
      </c>
      <c r="F139" s="9">
        <f t="shared" si="8"/>
        <v>1.2500000000000001E-2</v>
      </c>
      <c r="G139" s="9">
        <f t="shared" si="8"/>
        <v>0.13</v>
      </c>
      <c r="H139" s="9">
        <f t="shared" si="8"/>
        <v>0.19999999999999998</v>
      </c>
      <c r="I139" s="9">
        <f t="shared" si="8"/>
        <v>0.122609</v>
      </c>
      <c r="J139" s="9">
        <f t="shared" si="8"/>
        <v>6.0153550000000005</v>
      </c>
    </row>
    <row r="140" spans="1:10" x14ac:dyDescent="0.2">
      <c r="A140" s="46"/>
      <c r="B140" s="47"/>
      <c r="C140" s="47"/>
      <c r="D140" s="47"/>
      <c r="E140" s="47"/>
      <c r="F140" s="47"/>
      <c r="G140" s="47"/>
      <c r="H140" s="47"/>
      <c r="I140" s="47"/>
      <c r="J140" s="48"/>
    </row>
    <row r="141" spans="1:10" x14ac:dyDescent="0.2">
      <c r="A141" s="5"/>
      <c r="B141" s="8" t="s">
        <v>196</v>
      </c>
      <c r="C141" s="9">
        <f t="shared" ref="C141:J141" si="9">C139+C131+C116+C99+C82+C63+C49+C31+C8</f>
        <v>75</v>
      </c>
      <c r="D141" s="9">
        <f t="shared" si="9"/>
        <v>5.7887999999999993</v>
      </c>
      <c r="E141" s="9">
        <f t="shared" si="9"/>
        <v>6.4285000000000005</v>
      </c>
      <c r="F141" s="9">
        <f t="shared" si="9"/>
        <v>0.37550000000000006</v>
      </c>
      <c r="G141" s="9">
        <f t="shared" si="9"/>
        <v>8.1771999999999991</v>
      </c>
      <c r="H141" s="9">
        <f t="shared" si="9"/>
        <v>1.73</v>
      </c>
      <c r="I141" s="9">
        <f t="shared" si="9"/>
        <v>2.4999999999999996</v>
      </c>
      <c r="J141" s="9">
        <f t="shared" si="9"/>
        <v>100</v>
      </c>
    </row>
    <row r="142" spans="1:10" x14ac:dyDescent="0.2">
      <c r="C142" s="28"/>
      <c r="D142" s="28"/>
      <c r="E142" s="28"/>
      <c r="F142" s="28"/>
      <c r="G142" s="28"/>
      <c r="H142" s="28"/>
      <c r="I142" s="28"/>
      <c r="J142" s="28"/>
    </row>
    <row r="143" spans="1:10" x14ac:dyDescent="0.2">
      <c r="C143" s="28"/>
      <c r="D143" s="28"/>
      <c r="E143" s="28"/>
      <c r="F143" s="28"/>
      <c r="G143" s="28"/>
      <c r="H143" s="28"/>
      <c r="I143" s="28"/>
      <c r="J143" s="28"/>
    </row>
  </sheetData>
  <mergeCells count="20">
    <mergeCell ref="A1:J1"/>
    <mergeCell ref="A2:J2"/>
    <mergeCell ref="A3:J4"/>
    <mergeCell ref="A9:J10"/>
    <mergeCell ref="A11:J11"/>
    <mergeCell ref="A32:J33"/>
    <mergeCell ref="A34:J34"/>
    <mergeCell ref="A100:J101"/>
    <mergeCell ref="A132:J133"/>
    <mergeCell ref="A52:J52"/>
    <mergeCell ref="A50:J51"/>
    <mergeCell ref="A66:J66"/>
    <mergeCell ref="A64:J65"/>
    <mergeCell ref="A85:J85"/>
    <mergeCell ref="A83:J84"/>
    <mergeCell ref="A134:J134"/>
    <mergeCell ref="A140:J140"/>
    <mergeCell ref="A102:J102"/>
    <mergeCell ref="A119:J119"/>
    <mergeCell ref="A117:J118"/>
  </mergeCells>
  <phoneticPr fontId="0" type="noConversion"/>
  <printOptions horizontalCentered="1"/>
  <pageMargins left="0.39370078740157483" right="0.39370078740157483" top="0.39370078740157483" bottom="0" header="0" footer="0"/>
  <pageSetup paperSize="256" fitToHeight="2" orientation="landscape" horizontalDpi="300" verticalDpi="300" r:id="rId1"/>
  <headerFooter alignWithMargins="0"/>
  <ignoredErrors>
    <ignoredError sqref="F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2016-12-06T19:00:30Z</cp:lastPrinted>
  <dcterms:created xsi:type="dcterms:W3CDTF">2005-08-29T16:24:17Z</dcterms:created>
  <dcterms:modified xsi:type="dcterms:W3CDTF">2016-12-14T16:13:51Z</dcterms:modified>
</cp:coreProperties>
</file>