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15" yWindow="2970" windowWidth="15120" windowHeight="4380"/>
  </bookViews>
  <sheets>
    <sheet name="Anexo III" sheetId="3" r:id="rId1"/>
  </sheets>
  <calcPr calcId="145621"/>
</workbook>
</file>

<file path=xl/calcChain.xml><?xml version="1.0" encoding="utf-8"?>
<calcChain xmlns="http://schemas.openxmlformats.org/spreadsheetml/2006/main">
  <c r="C149" i="3" l="1"/>
  <c r="D149" i="3"/>
  <c r="E149" i="3"/>
  <c r="G68" i="3"/>
  <c r="C53" i="3"/>
  <c r="D53" i="3"/>
  <c r="E53" i="3"/>
  <c r="F53" i="3"/>
  <c r="G53" i="3"/>
  <c r="C34" i="3"/>
  <c r="D34" i="3"/>
  <c r="E34" i="3"/>
  <c r="F34" i="3"/>
  <c r="G34" i="3"/>
  <c r="D10" i="3"/>
  <c r="E10" i="3"/>
  <c r="F10" i="3"/>
  <c r="G10" i="3"/>
  <c r="C10" i="3"/>
  <c r="G149" i="3"/>
  <c r="D140" i="3"/>
  <c r="E140" i="3"/>
  <c r="F140" i="3"/>
  <c r="G140" i="3"/>
  <c r="C124" i="3"/>
  <c r="D124" i="3"/>
  <c r="E124" i="3"/>
  <c r="F124" i="3"/>
  <c r="G124" i="3"/>
  <c r="C106" i="3"/>
  <c r="D106" i="3"/>
  <c r="E106" i="3"/>
  <c r="F106" i="3"/>
  <c r="G106" i="3"/>
  <c r="F88" i="3"/>
  <c r="E88" i="3"/>
  <c r="D88" i="3"/>
  <c r="C88" i="3"/>
  <c r="F149" i="3"/>
  <c r="F68" i="3"/>
  <c r="C68" i="3"/>
  <c r="D68" i="3"/>
  <c r="E68" i="3"/>
  <c r="G88" i="3"/>
  <c r="C140" i="3"/>
</calcChain>
</file>

<file path=xl/sharedStrings.xml><?xml version="1.0" encoding="utf-8"?>
<sst xmlns="http://schemas.openxmlformats.org/spreadsheetml/2006/main" count="268" uniqueCount="205">
  <si>
    <t>CÓD</t>
  </si>
  <si>
    <t>01</t>
  </si>
  <si>
    <t>ANGRA DOS REIS</t>
  </si>
  <si>
    <t>80</t>
  </si>
  <si>
    <t>APERIBÉ</t>
  </si>
  <si>
    <t>02</t>
  </si>
  <si>
    <t>ARARUAMA</t>
  </si>
  <si>
    <t>81</t>
  </si>
  <si>
    <t>AREAL</t>
  </si>
  <si>
    <t>91</t>
  </si>
  <si>
    <t>65</t>
  </si>
  <si>
    <t>ARRAIAL DO CABO</t>
  </si>
  <si>
    <t>03</t>
  </si>
  <si>
    <t>BARRA DO PIRAÍ</t>
  </si>
  <si>
    <t>04</t>
  </si>
  <si>
    <t>BARRA MANSA</t>
  </si>
  <si>
    <t>72</t>
  </si>
  <si>
    <t>BELFORD ROXO</t>
  </si>
  <si>
    <t>05</t>
  </si>
  <si>
    <t>BOM JARDIM</t>
  </si>
  <si>
    <t>06</t>
  </si>
  <si>
    <t>BOM JESUS DO ITABAPOANA</t>
  </si>
  <si>
    <t>07</t>
  </si>
  <si>
    <t>CABO FRIO</t>
  </si>
  <si>
    <t>08</t>
  </si>
  <si>
    <t>CACHOEIRAS DE MACACU</t>
  </si>
  <si>
    <t>09</t>
  </si>
  <si>
    <t>CAMBUCI</t>
  </si>
  <si>
    <t>10</t>
  </si>
  <si>
    <t>CAMPOS DOS GOYTACAZES</t>
  </si>
  <si>
    <t>11</t>
  </si>
  <si>
    <t>CANTAGALO</t>
  </si>
  <si>
    <t>85</t>
  </si>
  <si>
    <t>CARAPEBUS</t>
  </si>
  <si>
    <t>71</t>
  </si>
  <si>
    <t>CARDOSO MOREIRA</t>
  </si>
  <si>
    <t>12</t>
  </si>
  <si>
    <t>CARMO</t>
  </si>
  <si>
    <t>13</t>
  </si>
  <si>
    <t>CASIMIRO DE ABREU</t>
  </si>
  <si>
    <t>78</t>
  </si>
  <si>
    <t>COMENDADOR LEVY GASPARIAN</t>
  </si>
  <si>
    <t>14</t>
  </si>
  <si>
    <t>CONCEIÇÃO DE MACABU</t>
  </si>
  <si>
    <t>15</t>
  </si>
  <si>
    <t>CORDEIRO</t>
  </si>
  <si>
    <t>16</t>
  </si>
  <si>
    <t>DUAS BARRAS</t>
  </si>
  <si>
    <t>17</t>
  </si>
  <si>
    <t>DUQUE DE CAXIAS</t>
  </si>
  <si>
    <t>18</t>
  </si>
  <si>
    <t>ENGENHEIRO PAULO DE FRONTIN</t>
  </si>
  <si>
    <t>73</t>
  </si>
  <si>
    <t>GUAPIMIRIM</t>
  </si>
  <si>
    <t>83</t>
  </si>
  <si>
    <t>IGUABA GRANDE</t>
  </si>
  <si>
    <t>19</t>
  </si>
  <si>
    <t>ITABORAÍ</t>
  </si>
  <si>
    <t>20</t>
  </si>
  <si>
    <t>ITAGUAÍ</t>
  </si>
  <si>
    <t>66</t>
  </si>
  <si>
    <t>ITALVA</t>
  </si>
  <si>
    <t>21</t>
  </si>
  <si>
    <t>ITAOCARA</t>
  </si>
  <si>
    <t>22</t>
  </si>
  <si>
    <t>ITAPERUNA</t>
  </si>
  <si>
    <t>69</t>
  </si>
  <si>
    <t>ITATIAIA</t>
  </si>
  <si>
    <t>77</t>
  </si>
  <si>
    <t>JAPERI</t>
  </si>
  <si>
    <t>23</t>
  </si>
  <si>
    <t>LAJE DO MURIAÉ</t>
  </si>
  <si>
    <t>24</t>
  </si>
  <si>
    <t>MACAÉ</t>
  </si>
  <si>
    <t>90</t>
  </si>
  <si>
    <t>MACUCO</t>
  </si>
  <si>
    <t>25</t>
  </si>
  <si>
    <t>MAGÉ</t>
  </si>
  <si>
    <t>26</t>
  </si>
  <si>
    <t>MANGARATIBA</t>
  </si>
  <si>
    <t>27</t>
  </si>
  <si>
    <t>MARICÁ</t>
  </si>
  <si>
    <t>28</t>
  </si>
  <si>
    <t>MENDES</t>
  </si>
  <si>
    <t>92</t>
  </si>
  <si>
    <t>MESQUITA</t>
  </si>
  <si>
    <t>29</t>
  </si>
  <si>
    <t>MIGUEL PEREIRA</t>
  </si>
  <si>
    <t>30</t>
  </si>
  <si>
    <t>MIRACEMA</t>
  </si>
  <si>
    <t>31</t>
  </si>
  <si>
    <t>NATIVIDADE</t>
  </si>
  <si>
    <t>32</t>
  </si>
  <si>
    <t>NILÓPOLIS</t>
  </si>
  <si>
    <t>33</t>
  </si>
  <si>
    <t>NITERÓI</t>
  </si>
  <si>
    <t>34</t>
  </si>
  <si>
    <t>NOVA FRIBURGO</t>
  </si>
  <si>
    <t>35</t>
  </si>
  <si>
    <t>NOVA IGUAÇU</t>
  </si>
  <si>
    <t>36</t>
  </si>
  <si>
    <t>PARACAMBI</t>
  </si>
  <si>
    <t>37</t>
  </si>
  <si>
    <t>PARAÍBA DO SUL</t>
  </si>
  <si>
    <t>38</t>
  </si>
  <si>
    <t>67</t>
  </si>
  <si>
    <t>PATY DO ALFERES</t>
  </si>
  <si>
    <t>39</t>
  </si>
  <si>
    <t>PETRÓPOLIS</t>
  </si>
  <si>
    <t>84</t>
  </si>
  <si>
    <t>PINHEIRAL</t>
  </si>
  <si>
    <t>40</t>
  </si>
  <si>
    <t>PIRAÍ</t>
  </si>
  <si>
    <t>41</t>
  </si>
  <si>
    <t>PORCIÚNCULA</t>
  </si>
  <si>
    <t>87</t>
  </si>
  <si>
    <t>PORTO REAL</t>
  </si>
  <si>
    <t>75</t>
  </si>
  <si>
    <t>QUATIS</t>
  </si>
  <si>
    <t>74</t>
  </si>
  <si>
    <t>QUEIMADOS</t>
  </si>
  <si>
    <t>70</t>
  </si>
  <si>
    <t>QUISSAMÃ</t>
  </si>
  <si>
    <t>42</t>
  </si>
  <si>
    <t>RESENDE</t>
  </si>
  <si>
    <t>43</t>
  </si>
  <si>
    <t>RIO BONITO</t>
  </si>
  <si>
    <t>44</t>
  </si>
  <si>
    <t>RIO CLARO</t>
  </si>
  <si>
    <t>45</t>
  </si>
  <si>
    <t>RIO DAS FLORES</t>
  </si>
  <si>
    <t>79</t>
  </si>
  <si>
    <t>RIO DAS OSTRAS</t>
  </si>
  <si>
    <t>64</t>
  </si>
  <si>
    <t>RIO DE JANEIRO</t>
  </si>
  <si>
    <t>46</t>
  </si>
  <si>
    <t>SANTA MARIA MADALENA</t>
  </si>
  <si>
    <t>47</t>
  </si>
  <si>
    <t>SANTO ANTÔNIO DE PÁDUA</t>
  </si>
  <si>
    <t>48</t>
  </si>
  <si>
    <t>SÃO FIDÉLIS</t>
  </si>
  <si>
    <t>82</t>
  </si>
  <si>
    <t>SÃO FRANCISCO DE ITABAPOANA</t>
  </si>
  <si>
    <t>49</t>
  </si>
  <si>
    <t>SÃO GONÇALO</t>
  </si>
  <si>
    <t>50</t>
  </si>
  <si>
    <t>SÃO JOÃO DA BARRA</t>
  </si>
  <si>
    <t>51</t>
  </si>
  <si>
    <t>SÃO JOÃO DE MERITI</t>
  </si>
  <si>
    <t>88</t>
  </si>
  <si>
    <t>SÃO JOSÉ DE UBÁ</t>
  </si>
  <si>
    <t>68</t>
  </si>
  <si>
    <t>52</t>
  </si>
  <si>
    <t>SÃO PEDRO DA ALDEIA</t>
  </si>
  <si>
    <t>53</t>
  </si>
  <si>
    <t>SÃO SEBASTIÃO DO ALTO</t>
  </si>
  <si>
    <t>54</t>
  </si>
  <si>
    <t>SAPUCAIA</t>
  </si>
  <si>
    <t>55</t>
  </si>
  <si>
    <t>SAQUAREMA</t>
  </si>
  <si>
    <t>86</t>
  </si>
  <si>
    <t>SEROPÉDICA</t>
  </si>
  <si>
    <t>56</t>
  </si>
  <si>
    <t>SILVA JARDIM</t>
  </si>
  <si>
    <t>57</t>
  </si>
  <si>
    <t>SUMIDOURO</t>
  </si>
  <si>
    <t>89</t>
  </si>
  <si>
    <t>TANGUÁ</t>
  </si>
  <si>
    <t>58</t>
  </si>
  <si>
    <t>TERESÓPOLIS</t>
  </si>
  <si>
    <t>59</t>
  </si>
  <si>
    <t>TRAJANO DE MORAIS</t>
  </si>
  <si>
    <t>60</t>
  </si>
  <si>
    <t>TRÊS RIOS</t>
  </si>
  <si>
    <t>61</t>
  </si>
  <si>
    <t>VALENÇA</t>
  </si>
  <si>
    <t>76</t>
  </si>
  <si>
    <t>VARRE-SAI</t>
  </si>
  <si>
    <t>62</t>
  </si>
  <si>
    <t>VASSOURAS</t>
  </si>
  <si>
    <t>63</t>
  </si>
  <si>
    <t>VOLTA REDONDA</t>
  </si>
  <si>
    <t>ANEXO III</t>
  </si>
  <si>
    <t>DEMONSTRATIVO DOS DADOS UTILIZADOS PARA CÁLCULO DOS CRITÉRIOS ESTADUAIS</t>
  </si>
  <si>
    <t>População     (em nº hab.)</t>
  </si>
  <si>
    <t>MUNICÍPIO</t>
  </si>
  <si>
    <t>TOTAL</t>
  </si>
  <si>
    <t>ARMAÇÃO DOS BÚZIOS</t>
  </si>
  <si>
    <t>PARATY</t>
  </si>
  <si>
    <t>SÃO JOSÉ DO VALE DO RIO PRETO</t>
  </si>
  <si>
    <t>Índice de Conservação Ambiental (em %)</t>
  </si>
  <si>
    <t>Rec. Própria          (em R$)</t>
  </si>
  <si>
    <t>Arrecadação ICMS          (em R$)</t>
  </si>
  <si>
    <t>REGIÃO:  CAPITAL</t>
  </si>
  <si>
    <t xml:space="preserve">CÓD </t>
  </si>
  <si>
    <t>REGIÃO: METROPOLITANA</t>
  </si>
  <si>
    <t>REGIÃO: NOROESTE</t>
  </si>
  <si>
    <r>
      <t>Área        (em Km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</si>
  <si>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REGIÃO: NORTE</t>
  </si>
  <si>
    <t>REGIÃO: SERRANA</t>
  </si>
  <si>
    <t>REGIÃO: BAIXADAS LITORÂNEAS</t>
  </si>
  <si>
    <t>REGIÃO: MÉDIO PARAÍBA</t>
  </si>
  <si>
    <t>REGIÃO: CENTRO SUL</t>
  </si>
  <si>
    <t>REGIÃO: LITORAL SUL FLUMINENSE</t>
  </si>
  <si>
    <t>(Dados relativos a 2014 - Fontes: IBGE, CEPERJ, TCE/RJ e SUCIEF/SEFAZ)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</si>
</sst>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00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vertAlign val="superscript"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9" applyNumberFormat="0" applyAlignment="0" applyProtection="0"/>
    <xf numFmtId="0" fontId="11" fillId="22" borderId="10" applyNumberFormat="0" applyAlignment="0" applyProtection="0"/>
    <xf numFmtId="0" fontId="12" fillId="0" borderId="11" applyNumberFormat="0" applyFill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3" fillId="29" borderId="9" applyNumberFormat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16" fillId="21" borderId="13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165" fontId="3" fillId="0" borderId="0" xfId="0" applyNumberFormat="1" applyFont="1"/>
    <xf numFmtId="3" fontId="3" fillId="0" borderId="0" xfId="0" applyNumberFormat="1" applyFont="1"/>
    <xf numFmtId="0" fontId="2" fillId="33" borderId="1" xfId="0" applyFont="1" applyFill="1" applyBorder="1" applyAlignment="1" applyProtection="1">
      <alignment horizontal="center"/>
    </xf>
    <xf numFmtId="0" fontId="3" fillId="33" borderId="1" xfId="0" applyFont="1" applyFill="1" applyBorder="1"/>
    <xf numFmtId="165" fontId="2" fillId="33" borderId="1" xfId="0" applyNumberFormat="1" applyFont="1" applyFill="1" applyBorder="1"/>
    <xf numFmtId="0" fontId="24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/>
    </xf>
    <xf numFmtId="0" fontId="3" fillId="33" borderId="1" xfId="0" applyFont="1" applyFill="1" applyBorder="1" applyAlignment="1" applyProtection="1">
      <alignment horizontal="center"/>
    </xf>
    <xf numFmtId="0" fontId="2" fillId="33" borderId="1" xfId="0" applyFont="1" applyFill="1" applyBorder="1" applyAlignment="1" applyProtection="1">
      <alignment horizontal="left"/>
    </xf>
    <xf numFmtId="3" fontId="5" fillId="33" borderId="1" xfId="46" applyNumberFormat="1" applyFont="1" applyFill="1" applyBorder="1" applyAlignment="1"/>
    <xf numFmtId="3" fontId="2" fillId="0" borderId="1" xfId="0" applyNumberFormat="1" applyFont="1" applyBorder="1"/>
    <xf numFmtId="4" fontId="2" fillId="0" borderId="1" xfId="80" applyNumberFormat="1" applyFont="1" applyBorder="1"/>
    <xf numFmtId="3" fontId="2" fillId="33" borderId="1" xfId="0" applyNumberFormat="1" applyFont="1" applyFill="1" applyBorder="1"/>
    <xf numFmtId="4" fontId="5" fillId="33" borderId="1" xfId="47" applyNumberFormat="1" applyFont="1" applyFill="1" applyBorder="1"/>
    <xf numFmtId="4" fontId="2" fillId="33" borderId="1" xfId="80" applyNumberFormat="1" applyFont="1" applyFill="1" applyBorder="1"/>
    <xf numFmtId="4" fontId="2" fillId="33" borderId="1" xfId="0" applyNumberFormat="1" applyFont="1" applyFill="1" applyBorder="1"/>
    <xf numFmtId="4" fontId="5" fillId="33" borderId="1" xfId="32" applyNumberFormat="1" applyFont="1" applyFill="1" applyBorder="1"/>
    <xf numFmtId="4" fontId="5" fillId="33" borderId="1" xfId="33" applyNumberFormat="1" applyFont="1" applyFill="1" applyBorder="1"/>
    <xf numFmtId="4" fontId="5" fillId="0" borderId="1" xfId="34" applyNumberFormat="1" applyFont="1" applyBorder="1"/>
    <xf numFmtId="4" fontId="5" fillId="33" borderId="1" xfId="35" applyNumberFormat="1" applyFont="1" applyFill="1" applyBorder="1"/>
    <xf numFmtId="3" fontId="2" fillId="33" borderId="1" xfId="0" applyNumberFormat="1" applyFont="1" applyFill="1" applyBorder="1" applyAlignment="1">
      <alignment horizontal="right"/>
    </xf>
    <xf numFmtId="4" fontId="5" fillId="33" borderId="1" xfId="36" applyNumberFormat="1" applyFont="1" applyFill="1" applyBorder="1"/>
    <xf numFmtId="4" fontId="2" fillId="33" borderId="1" xfId="80" applyNumberFormat="1" applyFont="1" applyFill="1" applyBorder="1" applyAlignment="1">
      <alignment horizontal="right"/>
    </xf>
    <xf numFmtId="4" fontId="5" fillId="33" borderId="1" xfId="37" applyNumberFormat="1" applyFont="1" applyFill="1" applyBorder="1"/>
    <xf numFmtId="3" fontId="4" fillId="0" borderId="1" xfId="81" applyNumberFormat="1" applyFont="1" applyFill="1" applyBorder="1" applyAlignment="1">
      <alignment horizontal="right" wrapText="1"/>
    </xf>
    <xf numFmtId="4" fontId="4" fillId="0" borderId="1" xfId="81" applyNumberFormat="1" applyFont="1" applyFill="1" applyBorder="1" applyAlignment="1">
      <alignment horizontal="right" wrapText="1"/>
    </xf>
    <xf numFmtId="165" fontId="4" fillId="0" borderId="1" xfId="81" applyNumberFormat="1" applyFont="1" applyFill="1" applyBorder="1" applyAlignment="1">
      <alignment horizontal="right" wrapText="1"/>
    </xf>
    <xf numFmtId="3" fontId="4" fillId="0" borderId="22" xfId="81" applyNumberFormat="1" applyFont="1" applyFill="1" applyBorder="1" applyAlignment="1">
      <alignment horizontal="right" wrapText="1"/>
    </xf>
    <xf numFmtId="4" fontId="4" fillId="0" borderId="22" xfId="81" applyNumberFormat="1" applyFont="1" applyFill="1" applyBorder="1" applyAlignment="1">
      <alignment horizontal="right" wrapText="1"/>
    </xf>
    <xf numFmtId="4" fontId="5" fillId="33" borderId="1" xfId="80" applyNumberFormat="1" applyFont="1" applyFill="1" applyBorder="1" applyAlignment="1"/>
    <xf numFmtId="4" fontId="25" fillId="33" borderId="1" xfId="0" applyNumberFormat="1" applyFont="1" applyFill="1" applyBorder="1" applyAlignment="1" applyProtection="1">
      <alignment wrapText="1"/>
    </xf>
    <xf numFmtId="165" fontId="4" fillId="0" borderId="22" xfId="81" applyNumberFormat="1" applyFont="1" applyFill="1" applyBorder="1" applyAlignment="1">
      <alignment horizontal="right" wrapText="1"/>
    </xf>
    <xf numFmtId="165" fontId="5" fillId="33" borderId="1" xfId="80" applyNumberFormat="1" applyFont="1" applyFill="1" applyBorder="1" applyAlignment="1"/>
    <xf numFmtId="165" fontId="5" fillId="33" borderId="1" xfId="47" applyNumberFormat="1" applyFont="1" applyFill="1" applyBorder="1"/>
    <xf numFmtId="165" fontId="5" fillId="33" borderId="1" xfId="33" applyNumberFormat="1" applyFont="1" applyFill="1" applyBorder="1"/>
    <xf numFmtId="165" fontId="5" fillId="0" borderId="1" xfId="34" applyNumberFormat="1" applyFont="1" applyBorder="1"/>
    <xf numFmtId="165" fontId="5" fillId="33" borderId="1" xfId="35" applyNumberFormat="1" applyFont="1" applyFill="1" applyBorder="1"/>
    <xf numFmtId="165" fontId="5" fillId="33" borderId="1" xfId="36" applyNumberFormat="1" applyFont="1" applyFill="1" applyBorder="1"/>
    <xf numFmtId="165" fontId="5" fillId="33" borderId="1" xfId="37" applyNumberFormat="1" applyFont="1" applyFill="1" applyBorder="1"/>
    <xf numFmtId="0" fontId="2" fillId="33" borderId="1" xfId="0" quotePrefix="1" applyFont="1" applyFill="1" applyBorder="1" applyAlignment="1">
      <alignment horizontal="center"/>
    </xf>
    <xf numFmtId="0" fontId="2" fillId="33" borderId="2" xfId="0" applyFont="1" applyFill="1" applyBorder="1" applyAlignment="1">
      <alignment horizontal="center"/>
    </xf>
    <xf numFmtId="0" fontId="2" fillId="33" borderId="18" xfId="0" applyFont="1" applyFill="1" applyBorder="1" applyAlignment="1">
      <alignment horizontal="center"/>
    </xf>
    <xf numFmtId="0" fontId="2" fillId="33" borderId="3" xfId="0" applyFont="1" applyFill="1" applyBorder="1" applyAlignment="1">
      <alignment horizontal="center"/>
    </xf>
    <xf numFmtId="0" fontId="2" fillId="33" borderId="19" xfId="0" applyFont="1" applyFill="1" applyBorder="1" applyAlignment="1">
      <alignment horizontal="center"/>
    </xf>
    <xf numFmtId="0" fontId="2" fillId="33" borderId="20" xfId="0" applyFont="1" applyFill="1" applyBorder="1" applyAlignment="1">
      <alignment horizontal="center"/>
    </xf>
    <xf numFmtId="0" fontId="2" fillId="33" borderId="6" xfId="0" applyFont="1" applyFill="1" applyBorder="1" applyAlignment="1">
      <alignment horizontal="center"/>
    </xf>
    <xf numFmtId="3" fontId="2" fillId="33" borderId="1" xfId="0" applyNumberFormat="1" applyFont="1" applyFill="1" applyBorder="1" applyAlignment="1">
      <alignment horizontal="center" vertical="center" wrapText="1"/>
    </xf>
    <xf numFmtId="4" fontId="2" fillId="33" borderId="1" xfId="0" applyNumberFormat="1" applyFont="1" applyFill="1" applyBorder="1" applyAlignment="1">
      <alignment horizontal="center" vertical="center" wrapText="1"/>
    </xf>
    <xf numFmtId="165" fontId="2" fillId="33" borderId="1" xfId="0" applyNumberFormat="1" applyFont="1" applyFill="1" applyBorder="1" applyAlignment="1">
      <alignment horizontal="center" vertical="center" wrapText="1"/>
    </xf>
    <xf numFmtId="0" fontId="2" fillId="33" borderId="4" xfId="0" quotePrefix="1" applyFont="1" applyFill="1" applyBorder="1" applyAlignment="1">
      <alignment horizontal="center"/>
    </xf>
    <xf numFmtId="0" fontId="2" fillId="33" borderId="21" xfId="0" quotePrefix="1" applyFont="1" applyFill="1" applyBorder="1" applyAlignment="1">
      <alignment horizontal="center"/>
    </xf>
    <xf numFmtId="0" fontId="2" fillId="33" borderId="5" xfId="0" quotePrefix="1" applyFont="1" applyFill="1" applyBorder="1" applyAlignment="1">
      <alignment horizontal="center"/>
    </xf>
    <xf numFmtId="0" fontId="2" fillId="33" borderId="1" xfId="0" quotePrefix="1" applyFont="1" applyFill="1" applyBorder="1" applyAlignment="1" applyProtection="1">
      <alignment horizontal="center" vertical="center"/>
    </xf>
    <xf numFmtId="0" fontId="2" fillId="33" borderId="2" xfId="0" quotePrefix="1" applyFont="1" applyFill="1" applyBorder="1" applyAlignment="1">
      <alignment horizontal="center"/>
    </xf>
    <xf numFmtId="0" fontId="2" fillId="33" borderId="18" xfId="0" quotePrefix="1" applyFont="1" applyFill="1" applyBorder="1" applyAlignment="1">
      <alignment horizontal="center"/>
    </xf>
    <xf numFmtId="0" fontId="2" fillId="33" borderId="3" xfId="0" quotePrefix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9" xfId="0" applyFont="1" applyFill="1" applyBorder="1" applyAlignment="1" applyProtection="1">
      <alignment horizontal="center"/>
    </xf>
    <xf numFmtId="0" fontId="2" fillId="0" borderId="20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2" fillId="33" borderId="8" xfId="0" quotePrefix="1" applyFont="1" applyFill="1" applyBorder="1" applyAlignment="1" applyProtection="1">
      <alignment horizontal="center" vertical="center"/>
    </xf>
    <xf numFmtId="0" fontId="2" fillId="33" borderId="7" xfId="0" quotePrefix="1" applyFont="1" applyFill="1" applyBorder="1" applyAlignment="1" applyProtection="1">
      <alignment horizontal="center" vertical="center"/>
    </xf>
    <xf numFmtId="3" fontId="2" fillId="33" borderId="6" xfId="0" applyNumberFormat="1" applyFont="1" applyFill="1" applyBorder="1" applyAlignment="1">
      <alignment horizontal="center" vertical="center" wrapText="1"/>
    </xf>
    <xf numFmtId="3" fontId="2" fillId="33" borderId="5" xfId="0" applyNumberFormat="1" applyFont="1" applyFill="1" applyBorder="1" applyAlignment="1">
      <alignment horizontal="center" vertical="center" wrapText="1"/>
    </xf>
    <xf numFmtId="4" fontId="2" fillId="33" borderId="8" xfId="0" applyNumberFormat="1" applyFont="1" applyFill="1" applyBorder="1" applyAlignment="1">
      <alignment horizontal="center" vertical="center" wrapText="1"/>
    </xf>
    <xf numFmtId="4" fontId="2" fillId="33" borderId="7" xfId="0" applyNumberFormat="1" applyFont="1" applyFill="1" applyBorder="1" applyAlignment="1">
      <alignment horizontal="center" vertical="center" wrapText="1"/>
    </xf>
    <xf numFmtId="165" fontId="2" fillId="33" borderId="8" xfId="0" applyNumberFormat="1" applyFont="1" applyFill="1" applyBorder="1" applyAlignment="1">
      <alignment horizontal="center" vertical="center" wrapText="1"/>
    </xf>
    <xf numFmtId="165" fontId="2" fillId="33" borderId="7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 applyProtection="1">
      <alignment horizontal="center"/>
    </xf>
    <xf numFmtId="0" fontId="3" fillId="0" borderId="20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3" fillId="0" borderId="2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2" fillId="33" borderId="2" xfId="0" quotePrefix="1" applyFont="1" applyFill="1" applyBorder="1" applyAlignment="1">
      <alignment horizontal="center" vertical="center"/>
    </xf>
    <xf numFmtId="0" fontId="2" fillId="33" borderId="18" xfId="0" quotePrefix="1" applyFont="1" applyFill="1" applyBorder="1" applyAlignment="1">
      <alignment horizontal="center" vertical="center"/>
    </xf>
    <xf numFmtId="0" fontId="2" fillId="33" borderId="3" xfId="0" quotePrefix="1" applyFont="1" applyFill="1" applyBorder="1" applyAlignment="1">
      <alignment horizontal="center" vertical="center"/>
    </xf>
    <xf numFmtId="0" fontId="2" fillId="33" borderId="4" xfId="0" quotePrefix="1" applyFont="1" applyFill="1" applyBorder="1" applyAlignment="1">
      <alignment horizontal="center" vertical="center"/>
    </xf>
    <xf numFmtId="0" fontId="2" fillId="33" borderId="21" xfId="0" quotePrefix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</xf>
    <xf numFmtId="3" fontId="2" fillId="33" borderId="8" xfId="0" applyNumberFormat="1" applyFont="1" applyFill="1" applyBorder="1" applyAlignment="1">
      <alignment horizontal="center" vertical="center" wrapText="1"/>
    </xf>
    <xf numFmtId="3" fontId="2" fillId="33" borderId="7" xfId="0" applyNumberFormat="1" applyFont="1" applyFill="1" applyBorder="1" applyAlignment="1">
      <alignment horizontal="center" vertical="center" wrapText="1"/>
    </xf>
  </cellXfs>
  <cellStyles count="8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10" xfId="32"/>
    <cellStyle name="Normal 11" xfId="33"/>
    <cellStyle name="Normal 12" xfId="34"/>
    <cellStyle name="Normal 13" xfId="35"/>
    <cellStyle name="Normal 14" xfId="36"/>
    <cellStyle name="Normal 15" xfId="37"/>
    <cellStyle name="Normal 16" xfId="38"/>
    <cellStyle name="Normal 17" xfId="39"/>
    <cellStyle name="Normal 18" xfId="40"/>
    <cellStyle name="Normal 19" xfId="41"/>
    <cellStyle name="Normal 20" xfId="42"/>
    <cellStyle name="Normal 21" xfId="43"/>
    <cellStyle name="Normal 22" xfId="44"/>
    <cellStyle name="Normal 23" xfId="45"/>
    <cellStyle name="Normal 4" xfId="46"/>
    <cellStyle name="Normal 5" xfId="47"/>
    <cellStyle name="Normal_Anexo III" xfId="81"/>
    <cellStyle name="Nota 10" xfId="48"/>
    <cellStyle name="Nota 11" xfId="49"/>
    <cellStyle name="Nota 12" xfId="50"/>
    <cellStyle name="Nota 13" xfId="51"/>
    <cellStyle name="Nota 14" xfId="52"/>
    <cellStyle name="Nota 15" xfId="53"/>
    <cellStyle name="Nota 16" xfId="54"/>
    <cellStyle name="Nota 17" xfId="55"/>
    <cellStyle name="Nota 18" xfId="56"/>
    <cellStyle name="Nota 19" xfId="57"/>
    <cellStyle name="Nota 2" xfId="58"/>
    <cellStyle name="Nota 20" xfId="59"/>
    <cellStyle name="Nota 21" xfId="60"/>
    <cellStyle name="Nota 22" xfId="61"/>
    <cellStyle name="Nota 23" xfId="62"/>
    <cellStyle name="Nota 24" xfId="63"/>
    <cellStyle name="Nota 3" xfId="64"/>
    <cellStyle name="Nota 4" xfId="65"/>
    <cellStyle name="Nota 5" xfId="66"/>
    <cellStyle name="Nota 6" xfId="67"/>
    <cellStyle name="Nota 7" xfId="68"/>
    <cellStyle name="Nota 8" xfId="69"/>
    <cellStyle name="Nota 9" xfId="70"/>
    <cellStyle name="Saída" xfId="71" builtinId="21" customBuiltin="1"/>
    <cellStyle name="Texto de Aviso" xfId="72" builtinId="11" customBuiltin="1"/>
    <cellStyle name="Texto Explicativo" xfId="73" builtinId="53" customBuiltin="1"/>
    <cellStyle name="Título" xfId="74" builtinId="15" customBuiltin="1"/>
    <cellStyle name="Título 1" xfId="75" builtinId="16" customBuiltin="1"/>
    <cellStyle name="Título 2" xfId="76" builtinId="17" customBuiltin="1"/>
    <cellStyle name="Título 3" xfId="77" builtinId="18" customBuiltin="1"/>
    <cellStyle name="Título 4" xfId="78" builtinId="19" customBuiltin="1"/>
    <cellStyle name="Total" xfId="79" builtinId="25" customBuiltin="1"/>
    <cellStyle name="Vírgula" xfId="8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"/>
  <sheetViews>
    <sheetView tabSelected="1" zoomScaleNormal="100" workbookViewId="0">
      <selection activeCell="S18" sqref="S18"/>
    </sheetView>
  </sheetViews>
  <sheetFormatPr defaultRowHeight="12.75" x14ac:dyDescent="0.2"/>
  <cols>
    <col min="1" max="1" width="9.28515625" style="2" bestFit="1" customWidth="1"/>
    <col min="2" max="2" width="28.140625" customWidth="1"/>
    <col min="3" max="3" width="23.140625" style="5" customWidth="1"/>
    <col min="4" max="4" width="10.7109375" style="3" customWidth="1"/>
    <col min="5" max="5" width="18.7109375" style="3" customWidth="1"/>
    <col min="6" max="6" width="23.7109375" style="3" customWidth="1"/>
    <col min="7" max="7" width="24.140625" style="4" customWidth="1"/>
    <col min="8" max="16384" width="9.140625" style="2"/>
  </cols>
  <sheetData>
    <row r="1" spans="1:7" x14ac:dyDescent="0.2">
      <c r="A1" s="44" t="s">
        <v>182</v>
      </c>
      <c r="B1" s="44"/>
      <c r="C1" s="44"/>
      <c r="D1" s="44"/>
      <c r="E1" s="44"/>
      <c r="F1" s="44"/>
      <c r="G1" s="44"/>
    </row>
    <row r="2" spans="1:7" x14ac:dyDescent="0.2">
      <c r="A2" s="45" t="s">
        <v>183</v>
      </c>
      <c r="B2" s="46"/>
      <c r="C2" s="46"/>
      <c r="D2" s="46"/>
      <c r="E2" s="46"/>
      <c r="F2" s="46"/>
      <c r="G2" s="47"/>
    </row>
    <row r="3" spans="1:7" x14ac:dyDescent="0.2">
      <c r="A3" s="48" t="s">
        <v>204</v>
      </c>
      <c r="B3" s="49"/>
      <c r="C3" s="49"/>
      <c r="D3" s="49"/>
      <c r="E3" s="49"/>
      <c r="F3" s="49"/>
      <c r="G3" s="50"/>
    </row>
    <row r="4" spans="1:7" x14ac:dyDescent="0.2">
      <c r="A4" s="61"/>
      <c r="B4" s="62"/>
      <c r="C4" s="62"/>
      <c r="D4" s="62"/>
      <c r="E4" s="62"/>
      <c r="F4" s="62"/>
      <c r="G4" s="63"/>
    </row>
    <row r="5" spans="1:7" x14ac:dyDescent="0.2">
      <c r="A5" s="64"/>
      <c r="B5" s="65"/>
      <c r="C5" s="65"/>
      <c r="D5" s="65"/>
      <c r="E5" s="65"/>
      <c r="F5" s="65"/>
      <c r="G5" s="66"/>
    </row>
    <row r="6" spans="1:7" x14ac:dyDescent="0.2">
      <c r="A6" s="54" t="s">
        <v>193</v>
      </c>
      <c r="B6" s="55"/>
      <c r="C6" s="55"/>
      <c r="D6" s="55"/>
      <c r="E6" s="55"/>
      <c r="F6" s="55"/>
      <c r="G6" s="56"/>
    </row>
    <row r="7" spans="1:7" ht="12.75" customHeight="1" x14ac:dyDescent="0.2">
      <c r="A7" s="57" t="s">
        <v>194</v>
      </c>
      <c r="B7" s="57" t="s">
        <v>185</v>
      </c>
      <c r="C7" s="51" t="s">
        <v>184</v>
      </c>
      <c r="D7" s="52" t="s">
        <v>197</v>
      </c>
      <c r="E7" s="52" t="s">
        <v>191</v>
      </c>
      <c r="F7" s="52" t="s">
        <v>192</v>
      </c>
      <c r="G7" s="53" t="s">
        <v>190</v>
      </c>
    </row>
    <row r="8" spans="1:7" x14ac:dyDescent="0.2">
      <c r="A8" s="57"/>
      <c r="B8" s="57"/>
      <c r="C8" s="51"/>
      <c r="D8" s="52">
        <v>0</v>
      </c>
      <c r="E8" s="52"/>
      <c r="F8" s="52"/>
      <c r="G8" s="53"/>
    </row>
    <row r="9" spans="1:7" ht="15" x14ac:dyDescent="0.25">
      <c r="A9" s="9" t="s">
        <v>133</v>
      </c>
      <c r="B9" s="9" t="s">
        <v>134</v>
      </c>
      <c r="C9" s="32">
        <v>6323037</v>
      </c>
      <c r="D9" s="33">
        <v>1200.9000000000001</v>
      </c>
      <c r="E9" s="33">
        <v>0</v>
      </c>
      <c r="F9" s="33">
        <v>17470080006.200001</v>
      </c>
      <c r="G9" s="36">
        <v>1.6115999999999999</v>
      </c>
    </row>
    <row r="10" spans="1:7" ht="15" x14ac:dyDescent="0.25">
      <c r="A10" s="6"/>
      <c r="B10" s="13" t="s">
        <v>186</v>
      </c>
      <c r="C10" s="14">
        <f>SUM(C9:C9)</f>
        <v>6323037</v>
      </c>
      <c r="D10" s="34">
        <f>SUM(D9:D9)</f>
        <v>1200.9000000000001</v>
      </c>
      <c r="E10" s="35">
        <f>SUM(E9:E9)</f>
        <v>0</v>
      </c>
      <c r="F10" s="34">
        <f>SUM(F9:F9)</f>
        <v>17470080006.200001</v>
      </c>
      <c r="G10" s="37">
        <f>SUM(G9:G9)</f>
        <v>1.6115999999999999</v>
      </c>
    </row>
    <row r="11" spans="1:7" ht="15" customHeight="1" x14ac:dyDescent="0.2">
      <c r="A11" s="67"/>
      <c r="B11" s="68"/>
      <c r="C11" s="68"/>
      <c r="D11" s="68"/>
      <c r="E11" s="68"/>
      <c r="F11" s="68"/>
      <c r="G11" s="69"/>
    </row>
    <row r="12" spans="1:7" x14ac:dyDescent="0.2">
      <c r="A12" s="70"/>
      <c r="B12" s="71"/>
      <c r="C12" s="71"/>
      <c r="D12" s="71"/>
      <c r="E12" s="71"/>
      <c r="F12" s="71"/>
      <c r="G12" s="72"/>
    </row>
    <row r="13" spans="1:7" x14ac:dyDescent="0.2">
      <c r="A13" s="58" t="s">
        <v>195</v>
      </c>
      <c r="B13" s="59"/>
      <c r="C13" s="59"/>
      <c r="D13" s="59"/>
      <c r="E13" s="59"/>
      <c r="F13" s="59"/>
      <c r="G13" s="60"/>
    </row>
    <row r="14" spans="1:7" ht="12.75" customHeight="1" x14ac:dyDescent="0.2">
      <c r="A14" s="57" t="s">
        <v>0</v>
      </c>
      <c r="B14" s="57" t="s">
        <v>185</v>
      </c>
      <c r="C14" s="51" t="s">
        <v>184</v>
      </c>
      <c r="D14" s="52" t="s">
        <v>197</v>
      </c>
      <c r="E14" s="52" t="s">
        <v>191</v>
      </c>
      <c r="F14" s="52" t="s">
        <v>192</v>
      </c>
      <c r="G14" s="53" t="s">
        <v>190</v>
      </c>
    </row>
    <row r="15" spans="1:7" x14ac:dyDescent="0.2">
      <c r="A15" s="57"/>
      <c r="B15" s="57"/>
      <c r="C15" s="51"/>
      <c r="D15" s="52">
        <v>0</v>
      </c>
      <c r="E15" s="52"/>
      <c r="F15" s="52"/>
      <c r="G15" s="53"/>
    </row>
    <row r="16" spans="1:7" ht="15" x14ac:dyDescent="0.25">
      <c r="A16" s="9" t="s">
        <v>16</v>
      </c>
      <c r="B16" s="9" t="s">
        <v>17</v>
      </c>
      <c r="C16" s="29">
        <v>469261</v>
      </c>
      <c r="D16" s="30">
        <v>77.599999999999994</v>
      </c>
      <c r="E16" s="30">
        <v>92611166.510000005</v>
      </c>
      <c r="F16" s="30">
        <v>207612470.41</v>
      </c>
      <c r="G16" s="31">
        <v>0.82669999999999999</v>
      </c>
    </row>
    <row r="17" spans="1:7" ht="15" x14ac:dyDescent="0.25">
      <c r="A17" s="9" t="s">
        <v>48</v>
      </c>
      <c r="B17" s="9" t="s">
        <v>49</v>
      </c>
      <c r="C17" s="29">
        <v>855046</v>
      </c>
      <c r="D17" s="30">
        <v>466.6</v>
      </c>
      <c r="E17" s="30">
        <v>511046761.41000003</v>
      </c>
      <c r="F17" s="30">
        <v>2686030204.8800001</v>
      </c>
      <c r="G17" s="31">
        <v>1.2669999999999999</v>
      </c>
    </row>
    <row r="18" spans="1:7" ht="15" x14ac:dyDescent="0.25">
      <c r="A18" s="9" t="s">
        <v>52</v>
      </c>
      <c r="B18" s="9" t="s">
        <v>53</v>
      </c>
      <c r="C18" s="29">
        <v>51487</v>
      </c>
      <c r="D18" s="30">
        <v>357.5</v>
      </c>
      <c r="E18" s="30">
        <v>13170797.76</v>
      </c>
      <c r="F18" s="30">
        <v>10706944.34</v>
      </c>
      <c r="G18" s="31">
        <v>2.1686000000000001</v>
      </c>
    </row>
    <row r="19" spans="1:7" ht="15" x14ac:dyDescent="0.25">
      <c r="A19" s="9" t="s">
        <v>56</v>
      </c>
      <c r="B19" s="9" t="s">
        <v>57</v>
      </c>
      <c r="C19" s="29">
        <v>218090</v>
      </c>
      <c r="D19" s="30">
        <v>428</v>
      </c>
      <c r="E19" s="30">
        <v>323529581.82999998</v>
      </c>
      <c r="F19" s="30">
        <v>141157071.59</v>
      </c>
      <c r="G19" s="31">
        <v>0.4849</v>
      </c>
    </row>
    <row r="20" spans="1:7" ht="15" x14ac:dyDescent="0.25">
      <c r="A20" s="9" t="s">
        <v>58</v>
      </c>
      <c r="B20" s="9" t="s">
        <v>59</v>
      </c>
      <c r="C20" s="29">
        <v>109163</v>
      </c>
      <c r="D20" s="30">
        <v>282</v>
      </c>
      <c r="E20" s="30">
        <v>276879500.85000002</v>
      </c>
      <c r="F20" s="30">
        <v>79536604.790000007</v>
      </c>
      <c r="G20" s="31">
        <v>0.79359999999999997</v>
      </c>
    </row>
    <row r="21" spans="1:7" ht="15" x14ac:dyDescent="0.25">
      <c r="A21" s="9" t="s">
        <v>68</v>
      </c>
      <c r="B21" s="9" t="s">
        <v>69</v>
      </c>
      <c r="C21" s="29">
        <v>95391</v>
      </c>
      <c r="D21" s="30">
        <v>81.599999999999994</v>
      </c>
      <c r="E21" s="30">
        <v>15542366.74</v>
      </c>
      <c r="F21" s="30">
        <v>19559448.59</v>
      </c>
      <c r="G21" s="31">
        <v>0.84199999999999997</v>
      </c>
    </row>
    <row r="22" spans="1:7" ht="15" x14ac:dyDescent="0.25">
      <c r="A22" s="9" t="s">
        <v>76</v>
      </c>
      <c r="B22" s="9" t="s">
        <v>77</v>
      </c>
      <c r="C22" s="29">
        <v>228150</v>
      </c>
      <c r="D22" s="30">
        <v>390.4</v>
      </c>
      <c r="E22" s="30">
        <v>55426324.890000001</v>
      </c>
      <c r="F22" s="30">
        <v>38611731.630000003</v>
      </c>
      <c r="G22" s="31">
        <v>2.2625000000000002</v>
      </c>
    </row>
    <row r="23" spans="1:7" ht="15" x14ac:dyDescent="0.25">
      <c r="A23" s="9" t="s">
        <v>80</v>
      </c>
      <c r="B23" s="9" t="s">
        <v>81</v>
      </c>
      <c r="C23" s="29">
        <v>127519</v>
      </c>
      <c r="D23" s="30">
        <v>362.4</v>
      </c>
      <c r="E23" s="30">
        <v>107962888.59</v>
      </c>
      <c r="F23" s="30">
        <v>21938247.43</v>
      </c>
      <c r="G23" s="31">
        <v>1.2943</v>
      </c>
    </row>
    <row r="24" spans="1:7" ht="15" x14ac:dyDescent="0.25">
      <c r="A24" s="9" t="s">
        <v>84</v>
      </c>
      <c r="B24" s="9" t="s">
        <v>85</v>
      </c>
      <c r="C24" s="29">
        <v>168403</v>
      </c>
      <c r="D24" s="30">
        <v>41.6</v>
      </c>
      <c r="E24" s="30">
        <v>28914035.379999999</v>
      </c>
      <c r="F24" s="30">
        <v>18934834.989999998</v>
      </c>
      <c r="G24" s="31">
        <v>3.3712</v>
      </c>
    </row>
    <row r="25" spans="1:7" ht="15" x14ac:dyDescent="0.25">
      <c r="A25" s="9" t="s">
        <v>92</v>
      </c>
      <c r="B25" s="9" t="s">
        <v>93</v>
      </c>
      <c r="C25" s="29">
        <v>157483</v>
      </c>
      <c r="D25" s="30">
        <v>19.5</v>
      </c>
      <c r="E25" s="30">
        <v>41890228.759999998</v>
      </c>
      <c r="F25" s="30">
        <v>37560617.950000003</v>
      </c>
      <c r="G25" s="31">
        <v>0.65200000000000002</v>
      </c>
    </row>
    <row r="26" spans="1:7" ht="15" x14ac:dyDescent="0.25">
      <c r="A26" s="9" t="s">
        <v>94</v>
      </c>
      <c r="B26" s="9" t="s">
        <v>95</v>
      </c>
      <c r="C26" s="29">
        <v>487327</v>
      </c>
      <c r="D26" s="30">
        <v>133.4</v>
      </c>
      <c r="E26" s="30">
        <v>749902582.05999994</v>
      </c>
      <c r="F26" s="30">
        <v>1587003731.24</v>
      </c>
      <c r="G26" s="31">
        <v>2.4925000000000002</v>
      </c>
    </row>
    <row r="27" spans="1:7" ht="15" x14ac:dyDescent="0.25">
      <c r="A27" s="9" t="s">
        <v>98</v>
      </c>
      <c r="B27" s="9" t="s">
        <v>99</v>
      </c>
      <c r="C27" s="29">
        <v>795212</v>
      </c>
      <c r="D27" s="30">
        <v>518.9</v>
      </c>
      <c r="E27" s="30">
        <v>251858955.30000001</v>
      </c>
      <c r="F27" s="30">
        <v>459715547.22000003</v>
      </c>
      <c r="G27" s="31">
        <v>2.7050999999999998</v>
      </c>
    </row>
    <row r="28" spans="1:7" ht="15" x14ac:dyDescent="0.25">
      <c r="A28" s="9" t="s">
        <v>100</v>
      </c>
      <c r="B28" s="9" t="s">
        <v>101</v>
      </c>
      <c r="C28" s="29">
        <v>47074</v>
      </c>
      <c r="D28" s="30">
        <v>188.5</v>
      </c>
      <c r="E28" s="30">
        <v>10679686.73</v>
      </c>
      <c r="F28" s="30">
        <v>13628420</v>
      </c>
      <c r="G28" s="31">
        <v>1.3791</v>
      </c>
    </row>
    <row r="29" spans="1:7" ht="15" x14ac:dyDescent="0.25">
      <c r="A29" s="9" t="s">
        <v>119</v>
      </c>
      <c r="B29" s="9" t="s">
        <v>120</v>
      </c>
      <c r="C29" s="29">
        <v>137938</v>
      </c>
      <c r="D29" s="30">
        <v>76.400000000000006</v>
      </c>
      <c r="E29" s="30">
        <v>33866853.659999996</v>
      </c>
      <c r="F29" s="30">
        <v>157687190.71000001</v>
      </c>
      <c r="G29" s="31">
        <v>0.71879999999999999</v>
      </c>
    </row>
    <row r="30" spans="1:7" ht="15" x14ac:dyDescent="0.25">
      <c r="A30" s="9" t="s">
        <v>143</v>
      </c>
      <c r="B30" s="9" t="s">
        <v>144</v>
      </c>
      <c r="C30" s="29">
        <v>999901</v>
      </c>
      <c r="D30" s="30">
        <v>248.3</v>
      </c>
      <c r="E30" s="30">
        <v>270104043.05000001</v>
      </c>
      <c r="F30" s="30">
        <v>372048816.89999998</v>
      </c>
      <c r="G30" s="31">
        <v>0.66239999999999999</v>
      </c>
    </row>
    <row r="31" spans="1:7" ht="15" x14ac:dyDescent="0.25">
      <c r="A31" s="9" t="s">
        <v>147</v>
      </c>
      <c r="B31" s="9" t="s">
        <v>148</v>
      </c>
      <c r="C31" s="29">
        <v>459356</v>
      </c>
      <c r="D31" s="30">
        <v>35</v>
      </c>
      <c r="E31" s="30">
        <v>104056257.41</v>
      </c>
      <c r="F31" s="30">
        <v>224972451.75</v>
      </c>
      <c r="G31" s="31">
        <v>1.2605999999999999</v>
      </c>
    </row>
    <row r="32" spans="1:7" ht="15" x14ac:dyDescent="0.25">
      <c r="A32" s="9" t="s">
        <v>160</v>
      </c>
      <c r="B32" s="9" t="s">
        <v>161</v>
      </c>
      <c r="C32" s="29">
        <v>78183</v>
      </c>
      <c r="D32" s="30">
        <v>265.89999999999998</v>
      </c>
      <c r="E32" s="30">
        <v>40630216.350000001</v>
      </c>
      <c r="F32" s="30">
        <v>101546325.64</v>
      </c>
      <c r="G32" s="31">
        <v>0.59789999999999999</v>
      </c>
    </row>
    <row r="33" spans="1:7" ht="15" x14ac:dyDescent="0.25">
      <c r="A33" s="9" t="s">
        <v>166</v>
      </c>
      <c r="B33" s="9" t="s">
        <v>167</v>
      </c>
      <c r="C33" s="29">
        <v>30731</v>
      </c>
      <c r="D33" s="30">
        <v>142.5</v>
      </c>
      <c r="E33" s="30">
        <v>7915276.2300000004</v>
      </c>
      <c r="F33" s="30">
        <v>3850246.86</v>
      </c>
      <c r="G33" s="31">
        <v>0.41299999999999998</v>
      </c>
    </row>
    <row r="34" spans="1:7" s="1" customFormat="1" x14ac:dyDescent="0.2">
      <c r="A34" s="6"/>
      <c r="B34" s="13" t="s">
        <v>186</v>
      </c>
      <c r="C34" s="17">
        <f>SUM(C16:C33)</f>
        <v>5515715</v>
      </c>
      <c r="D34" s="18">
        <f>SUM(D16:D33)</f>
        <v>4116.1000000000004</v>
      </c>
      <c r="E34" s="19">
        <f>SUM(E16:E33)</f>
        <v>2935987523.5100002</v>
      </c>
      <c r="F34" s="19">
        <f>SUM(F16:F33)</f>
        <v>6182100906.9200001</v>
      </c>
      <c r="G34" s="38">
        <f>SUM(G16:G33)</f>
        <v>24.1922</v>
      </c>
    </row>
    <row r="35" spans="1:7" x14ac:dyDescent="0.2">
      <c r="A35" s="73"/>
      <c r="B35" s="74"/>
      <c r="C35" s="74"/>
      <c r="D35" s="74"/>
      <c r="E35" s="74"/>
      <c r="F35" s="74"/>
      <c r="G35" s="75"/>
    </row>
    <row r="36" spans="1:7" x14ac:dyDescent="0.2">
      <c r="A36" s="76"/>
      <c r="B36" s="77"/>
      <c r="C36" s="77"/>
      <c r="D36" s="77"/>
      <c r="E36" s="77"/>
      <c r="F36" s="77"/>
      <c r="G36" s="78"/>
    </row>
    <row r="37" spans="1:7" x14ac:dyDescent="0.2">
      <c r="A37" s="58" t="s">
        <v>196</v>
      </c>
      <c r="B37" s="59"/>
      <c r="C37" s="59"/>
      <c r="D37" s="59"/>
      <c r="E37" s="59"/>
      <c r="F37" s="59"/>
      <c r="G37" s="60"/>
    </row>
    <row r="38" spans="1:7" ht="12.75" customHeight="1" x14ac:dyDescent="0.2">
      <c r="A38" s="79" t="s">
        <v>0</v>
      </c>
      <c r="B38" s="79" t="s">
        <v>185</v>
      </c>
      <c r="C38" s="81" t="s">
        <v>184</v>
      </c>
      <c r="D38" s="83" t="s">
        <v>197</v>
      </c>
      <c r="E38" s="83" t="s">
        <v>191</v>
      </c>
      <c r="F38" s="83" t="s">
        <v>192</v>
      </c>
      <c r="G38" s="85" t="s">
        <v>190</v>
      </c>
    </row>
    <row r="39" spans="1:7" x14ac:dyDescent="0.2">
      <c r="A39" s="80"/>
      <c r="B39" s="80"/>
      <c r="C39" s="82"/>
      <c r="D39" s="84">
        <v>0</v>
      </c>
      <c r="E39" s="84"/>
      <c r="F39" s="84"/>
      <c r="G39" s="86"/>
    </row>
    <row r="40" spans="1:7" ht="15" x14ac:dyDescent="0.25">
      <c r="A40" s="9" t="s">
        <v>3</v>
      </c>
      <c r="B40" s="9" t="s">
        <v>4</v>
      </c>
      <c r="C40" s="29">
        <v>10215</v>
      </c>
      <c r="D40" s="30">
        <v>94.9</v>
      </c>
      <c r="E40" s="30">
        <v>2197677.2599999998</v>
      </c>
      <c r="F40" s="30">
        <v>1281372.57</v>
      </c>
      <c r="G40" s="31">
        <v>0.36570000000000003</v>
      </c>
    </row>
    <row r="41" spans="1:7" ht="15" x14ac:dyDescent="0.25">
      <c r="A41" s="9" t="s">
        <v>20</v>
      </c>
      <c r="B41" s="9" t="s">
        <v>21</v>
      </c>
      <c r="C41" s="29">
        <v>35384</v>
      </c>
      <c r="D41" s="30">
        <v>596.79999999999995</v>
      </c>
      <c r="E41" s="30">
        <v>8406148.4100000001</v>
      </c>
      <c r="F41" s="30">
        <v>6148226.6399999997</v>
      </c>
      <c r="G41" s="31">
        <v>0.1653</v>
      </c>
    </row>
    <row r="42" spans="1:7" ht="15" x14ac:dyDescent="0.25">
      <c r="A42" s="9" t="s">
        <v>26</v>
      </c>
      <c r="B42" s="9" t="s">
        <v>27</v>
      </c>
      <c r="C42" s="29">
        <v>14829</v>
      </c>
      <c r="D42" s="30">
        <v>562</v>
      </c>
      <c r="E42" s="30">
        <v>1370298.1</v>
      </c>
      <c r="F42" s="30">
        <v>679491.71</v>
      </c>
      <c r="G42" s="31">
        <v>0.2069</v>
      </c>
    </row>
    <row r="43" spans="1:7" ht="15" x14ac:dyDescent="0.25">
      <c r="A43" s="9" t="s">
        <v>60</v>
      </c>
      <c r="B43" s="9" t="s">
        <v>61</v>
      </c>
      <c r="C43" s="29">
        <v>14027</v>
      </c>
      <c r="D43" s="30">
        <v>291.39999999999998</v>
      </c>
      <c r="E43" s="30">
        <v>2900405.18</v>
      </c>
      <c r="F43" s="30">
        <v>1949018.38</v>
      </c>
      <c r="G43" s="31">
        <v>7.7899999999999997E-2</v>
      </c>
    </row>
    <row r="44" spans="1:7" ht="15" x14ac:dyDescent="0.25">
      <c r="A44" s="9" t="s">
        <v>62</v>
      </c>
      <c r="B44" s="9" t="s">
        <v>63</v>
      </c>
      <c r="C44" s="29">
        <v>22902</v>
      </c>
      <c r="D44" s="30">
        <v>432.3</v>
      </c>
      <c r="E44" s="30">
        <v>4195061.55</v>
      </c>
      <c r="F44" s="30">
        <v>2085259.1</v>
      </c>
      <c r="G44" s="31">
        <v>0.25330000000000003</v>
      </c>
    </row>
    <row r="45" spans="1:7" ht="15" x14ac:dyDescent="0.25">
      <c r="A45" s="9" t="s">
        <v>64</v>
      </c>
      <c r="B45" s="9" t="s">
        <v>65</v>
      </c>
      <c r="C45" s="29">
        <v>95876</v>
      </c>
      <c r="D45" s="30">
        <v>1103.0999999999999</v>
      </c>
      <c r="E45" s="30">
        <v>34599584.130000003</v>
      </c>
      <c r="F45" s="30">
        <v>33318206.109999999</v>
      </c>
      <c r="G45" s="31">
        <v>0.2833</v>
      </c>
    </row>
    <row r="46" spans="1:7" ht="15" x14ac:dyDescent="0.25">
      <c r="A46" s="9" t="s">
        <v>70</v>
      </c>
      <c r="B46" s="9" t="s">
        <v>71</v>
      </c>
      <c r="C46" s="29">
        <v>7491</v>
      </c>
      <c r="D46" s="30">
        <v>254.2</v>
      </c>
      <c r="E46" s="30">
        <v>635022.81999999995</v>
      </c>
      <c r="F46" s="30">
        <v>3970919.19</v>
      </c>
      <c r="G46" s="31">
        <v>0.61870000000000003</v>
      </c>
    </row>
    <row r="47" spans="1:7" ht="15" x14ac:dyDescent="0.25">
      <c r="A47" s="9" t="s">
        <v>88</v>
      </c>
      <c r="B47" s="9" t="s">
        <v>89</v>
      </c>
      <c r="C47" s="29">
        <v>26829</v>
      </c>
      <c r="D47" s="30">
        <v>303.39999999999998</v>
      </c>
      <c r="E47" s="30">
        <v>3558301.5</v>
      </c>
      <c r="F47" s="30">
        <v>4371861.6399999997</v>
      </c>
      <c r="G47" s="31">
        <v>1.0909</v>
      </c>
    </row>
    <row r="48" spans="1:7" ht="15" x14ac:dyDescent="0.25">
      <c r="A48" s="9" t="s">
        <v>90</v>
      </c>
      <c r="B48" s="9" t="s">
        <v>91</v>
      </c>
      <c r="C48" s="29">
        <v>15077</v>
      </c>
      <c r="D48" s="30">
        <v>385.6</v>
      </c>
      <c r="E48" s="30">
        <v>6323053.8399999999</v>
      </c>
      <c r="F48" s="30">
        <v>8499096.3200000003</v>
      </c>
      <c r="G48" s="31">
        <v>0.64770000000000005</v>
      </c>
    </row>
    <row r="49" spans="1:7" ht="15" x14ac:dyDescent="0.25">
      <c r="A49" s="9" t="s">
        <v>113</v>
      </c>
      <c r="B49" s="9" t="s">
        <v>114</v>
      </c>
      <c r="C49" s="29">
        <v>17771</v>
      </c>
      <c r="D49" s="30">
        <v>302.89999999999998</v>
      </c>
      <c r="E49" s="30">
        <v>4942756.03</v>
      </c>
      <c r="F49" s="30">
        <v>1145944.99</v>
      </c>
      <c r="G49" s="31">
        <v>0.60860000000000003</v>
      </c>
    </row>
    <row r="50" spans="1:7" ht="15" x14ac:dyDescent="0.25">
      <c r="A50" s="9" t="s">
        <v>137</v>
      </c>
      <c r="B50" s="9" t="s">
        <v>138</v>
      </c>
      <c r="C50" s="29">
        <v>40569</v>
      </c>
      <c r="D50" s="30">
        <v>601.4</v>
      </c>
      <c r="E50" s="30">
        <v>7264551.25</v>
      </c>
      <c r="F50" s="30">
        <v>11459293.58</v>
      </c>
      <c r="G50" s="31">
        <v>0.2535</v>
      </c>
    </row>
    <row r="51" spans="1:7" ht="15" x14ac:dyDescent="0.25">
      <c r="A51" s="9" t="s">
        <v>149</v>
      </c>
      <c r="B51" s="9" t="s">
        <v>150</v>
      </c>
      <c r="C51" s="29">
        <v>7003</v>
      </c>
      <c r="D51" s="30">
        <v>250.4</v>
      </c>
      <c r="E51" s="30">
        <v>1572419.21</v>
      </c>
      <c r="F51" s="30">
        <v>197912.38</v>
      </c>
      <c r="G51" s="31">
        <v>0.47</v>
      </c>
    </row>
    <row r="52" spans="1:7" ht="15" x14ac:dyDescent="0.25">
      <c r="A52" s="9" t="s">
        <v>176</v>
      </c>
      <c r="B52" s="9" t="s">
        <v>177</v>
      </c>
      <c r="C52" s="29">
        <v>9503</v>
      </c>
      <c r="D52" s="30">
        <v>190</v>
      </c>
      <c r="E52" s="30">
        <v>936367.66</v>
      </c>
      <c r="F52" s="30">
        <v>721753.54</v>
      </c>
      <c r="G52" s="31">
        <v>6.1199999999999997E-2</v>
      </c>
    </row>
    <row r="53" spans="1:7" x14ac:dyDescent="0.2">
      <c r="A53" s="12"/>
      <c r="B53" s="13" t="s">
        <v>186</v>
      </c>
      <c r="C53" s="17">
        <f>SUM(C40:C52)</f>
        <v>317476</v>
      </c>
      <c r="D53" s="20">
        <f>SUM(D40:D52)</f>
        <v>5368.3999999999987</v>
      </c>
      <c r="E53" s="20">
        <f>SUM(E40:E52)</f>
        <v>78901646.939999998</v>
      </c>
      <c r="F53" s="20">
        <f>SUM(F40:F52)</f>
        <v>75828356.150000006</v>
      </c>
      <c r="G53" s="8">
        <f>SUM(G40:G52)</f>
        <v>5.1029999999999998</v>
      </c>
    </row>
    <row r="54" spans="1:7" x14ac:dyDescent="0.2">
      <c r="A54" s="73"/>
      <c r="B54" s="74"/>
      <c r="C54" s="74"/>
      <c r="D54" s="74"/>
      <c r="E54" s="74"/>
      <c r="F54" s="74"/>
      <c r="G54" s="75"/>
    </row>
    <row r="55" spans="1:7" x14ac:dyDescent="0.2">
      <c r="A55" s="76"/>
      <c r="B55" s="77"/>
      <c r="C55" s="77"/>
      <c r="D55" s="77"/>
      <c r="E55" s="77"/>
      <c r="F55" s="77"/>
      <c r="G55" s="78"/>
    </row>
    <row r="56" spans="1:7" x14ac:dyDescent="0.2">
      <c r="A56" s="58" t="s">
        <v>198</v>
      </c>
      <c r="B56" s="59"/>
      <c r="C56" s="59"/>
      <c r="D56" s="59"/>
      <c r="E56" s="59"/>
      <c r="F56" s="59"/>
      <c r="G56" s="60"/>
    </row>
    <row r="57" spans="1:7" ht="12.75" customHeight="1" x14ac:dyDescent="0.2">
      <c r="A57" s="79" t="s">
        <v>0</v>
      </c>
      <c r="B57" s="79" t="s">
        <v>185</v>
      </c>
      <c r="C57" s="81" t="s">
        <v>184</v>
      </c>
      <c r="D57" s="83" t="s">
        <v>197</v>
      </c>
      <c r="E57" s="83" t="s">
        <v>191</v>
      </c>
      <c r="F57" s="83" t="s">
        <v>192</v>
      </c>
      <c r="G57" s="85" t="s">
        <v>190</v>
      </c>
    </row>
    <row r="58" spans="1:7" x14ac:dyDescent="0.2">
      <c r="A58" s="80"/>
      <c r="B58" s="80"/>
      <c r="C58" s="82"/>
      <c r="D58" s="84">
        <v>0</v>
      </c>
      <c r="E58" s="84"/>
      <c r="F58" s="84"/>
      <c r="G58" s="86"/>
    </row>
    <row r="59" spans="1:7" ht="15" x14ac:dyDescent="0.25">
      <c r="A59" s="9" t="s">
        <v>28</v>
      </c>
      <c r="B59" s="9" t="s">
        <v>29</v>
      </c>
      <c r="C59" s="29">
        <v>463545</v>
      </c>
      <c r="D59" s="30">
        <v>4049.3</v>
      </c>
      <c r="E59" s="30">
        <v>275479094.97000003</v>
      </c>
      <c r="F59" s="30">
        <v>232253195.56</v>
      </c>
      <c r="G59" s="31">
        <v>1.2051000000000001</v>
      </c>
    </row>
    <row r="60" spans="1:7" ht="15" x14ac:dyDescent="0.25">
      <c r="A60" s="9" t="s">
        <v>32</v>
      </c>
      <c r="B60" s="9" t="s">
        <v>33</v>
      </c>
      <c r="C60" s="29">
        <v>13348</v>
      </c>
      <c r="D60" s="30">
        <v>307.2</v>
      </c>
      <c r="E60" s="30">
        <v>3279978.99</v>
      </c>
      <c r="F60" s="30">
        <v>2750937.15</v>
      </c>
      <c r="G60" s="31">
        <v>0.71540000000000004</v>
      </c>
    </row>
    <row r="61" spans="1:7" ht="15" x14ac:dyDescent="0.25">
      <c r="A61" s="9" t="s">
        <v>34</v>
      </c>
      <c r="B61" s="9" t="s">
        <v>35</v>
      </c>
      <c r="C61" s="29">
        <v>12540</v>
      </c>
      <c r="D61" s="30">
        <v>516.5</v>
      </c>
      <c r="E61" s="30">
        <v>2896988.84</v>
      </c>
      <c r="F61" s="30">
        <v>1549145.15</v>
      </c>
      <c r="G61" s="31">
        <v>0.12709999999999999</v>
      </c>
    </row>
    <row r="62" spans="1:7" ht="15" x14ac:dyDescent="0.25">
      <c r="A62" s="9" t="s">
        <v>42</v>
      </c>
      <c r="B62" s="9" t="s">
        <v>43</v>
      </c>
      <c r="C62" s="29">
        <v>21200</v>
      </c>
      <c r="D62" s="30">
        <v>337.5</v>
      </c>
      <c r="E62" s="30">
        <v>4016644.56</v>
      </c>
      <c r="F62" s="30">
        <v>1850842.16</v>
      </c>
      <c r="G62" s="31">
        <v>0.75009999999999999</v>
      </c>
    </row>
    <row r="63" spans="1:7" ht="15" x14ac:dyDescent="0.25">
      <c r="A63" s="9" t="s">
        <v>72</v>
      </c>
      <c r="B63" s="9" t="s">
        <v>73</v>
      </c>
      <c r="C63" s="29">
        <v>206748</v>
      </c>
      <c r="D63" s="30">
        <v>1217.7</v>
      </c>
      <c r="E63" s="30">
        <v>819650360.07000005</v>
      </c>
      <c r="F63" s="30">
        <v>1615012685.8499999</v>
      </c>
      <c r="G63" s="31">
        <v>0.879</v>
      </c>
    </row>
    <row r="64" spans="1:7" ht="15" x14ac:dyDescent="0.25">
      <c r="A64" s="9" t="s">
        <v>121</v>
      </c>
      <c r="B64" s="9" t="s">
        <v>122</v>
      </c>
      <c r="C64" s="29">
        <v>20244</v>
      </c>
      <c r="D64" s="30">
        <v>723.9</v>
      </c>
      <c r="E64" s="30">
        <v>12712561.550000001</v>
      </c>
      <c r="F64" s="30">
        <v>1221357.92</v>
      </c>
      <c r="G64" s="31">
        <v>2.6732</v>
      </c>
    </row>
    <row r="65" spans="1:7" ht="15" x14ac:dyDescent="0.25">
      <c r="A65" s="9" t="s">
        <v>139</v>
      </c>
      <c r="B65" s="9" t="s">
        <v>140</v>
      </c>
      <c r="C65" s="29">
        <v>37553</v>
      </c>
      <c r="D65" s="30">
        <v>1030</v>
      </c>
      <c r="E65" s="30">
        <v>7011601.9100000001</v>
      </c>
      <c r="F65" s="30">
        <v>9394802.25</v>
      </c>
      <c r="G65" s="31">
        <v>0.23269999999999999</v>
      </c>
    </row>
    <row r="66" spans="1:7" ht="30" x14ac:dyDescent="0.25">
      <c r="A66" s="9" t="s">
        <v>141</v>
      </c>
      <c r="B66" s="9" t="s">
        <v>142</v>
      </c>
      <c r="C66" s="29">
        <v>41357</v>
      </c>
      <c r="D66" s="30">
        <v>1106.8</v>
      </c>
      <c r="E66" s="30">
        <v>7620490.9000000004</v>
      </c>
      <c r="F66" s="30">
        <v>12761061.91</v>
      </c>
      <c r="G66" s="31">
        <v>0</v>
      </c>
    </row>
    <row r="67" spans="1:7" ht="15" x14ac:dyDescent="0.25">
      <c r="A67" s="9" t="s">
        <v>145</v>
      </c>
      <c r="B67" s="9" t="s">
        <v>146</v>
      </c>
      <c r="C67" s="29">
        <v>32767</v>
      </c>
      <c r="D67" s="30">
        <v>454.1</v>
      </c>
      <c r="E67" s="30">
        <v>63267038.450000003</v>
      </c>
      <c r="F67" s="30">
        <v>31020236.989999998</v>
      </c>
      <c r="G67" s="31">
        <v>0.7228</v>
      </c>
    </row>
    <row r="68" spans="1:7" x14ac:dyDescent="0.2">
      <c r="A68" s="12"/>
      <c r="B68" s="13" t="s">
        <v>186</v>
      </c>
      <c r="C68" s="17">
        <f>SUM(C59:C67)</f>
        <v>849302</v>
      </c>
      <c r="D68" s="21">
        <f>SUM(D59:D67)</f>
        <v>9743</v>
      </c>
      <c r="E68" s="19">
        <f>SUM(E59:E67)</f>
        <v>1195934760.2400002</v>
      </c>
      <c r="F68" s="19">
        <f>SUM(F59:F67)</f>
        <v>1907814264.9400001</v>
      </c>
      <c r="G68" s="8">
        <f>SUM(G59:G67)</f>
        <v>7.3054000000000006</v>
      </c>
    </row>
    <row r="69" spans="1:7" x14ac:dyDescent="0.2">
      <c r="A69" s="87"/>
      <c r="B69" s="88"/>
      <c r="C69" s="88"/>
      <c r="D69" s="88"/>
      <c r="E69" s="88"/>
      <c r="F69" s="88"/>
      <c r="G69" s="89"/>
    </row>
    <row r="70" spans="1:7" x14ac:dyDescent="0.2">
      <c r="A70" s="90"/>
      <c r="B70" s="91"/>
      <c r="C70" s="91"/>
      <c r="D70" s="91"/>
      <c r="E70" s="91"/>
      <c r="F70" s="91"/>
      <c r="G70" s="92"/>
    </row>
    <row r="71" spans="1:7" x14ac:dyDescent="0.2">
      <c r="A71" s="93" t="s">
        <v>199</v>
      </c>
      <c r="B71" s="94"/>
      <c r="C71" s="94"/>
      <c r="D71" s="94"/>
      <c r="E71" s="94"/>
      <c r="F71" s="94"/>
      <c r="G71" s="95"/>
    </row>
    <row r="72" spans="1:7" ht="12.75" customHeight="1" x14ac:dyDescent="0.2">
      <c r="A72" s="79" t="s">
        <v>0</v>
      </c>
      <c r="B72" s="79" t="s">
        <v>185</v>
      </c>
      <c r="C72" s="81" t="s">
        <v>184</v>
      </c>
      <c r="D72" s="83" t="s">
        <v>197</v>
      </c>
      <c r="E72" s="83" t="s">
        <v>191</v>
      </c>
      <c r="F72" s="83" t="s">
        <v>192</v>
      </c>
      <c r="G72" s="85" t="s">
        <v>190</v>
      </c>
    </row>
    <row r="73" spans="1:7" x14ac:dyDescent="0.2">
      <c r="A73" s="80"/>
      <c r="B73" s="80"/>
      <c r="C73" s="82"/>
      <c r="D73" s="84">
        <v>0</v>
      </c>
      <c r="E73" s="84"/>
      <c r="F73" s="84"/>
      <c r="G73" s="86"/>
    </row>
    <row r="74" spans="1:7" ht="15" x14ac:dyDescent="0.25">
      <c r="A74" s="9" t="s">
        <v>18</v>
      </c>
      <c r="B74" s="9" t="s">
        <v>19</v>
      </c>
      <c r="C74" s="29">
        <v>25398</v>
      </c>
      <c r="D74" s="30">
        <v>384</v>
      </c>
      <c r="E74" s="30">
        <v>7096529.9299999997</v>
      </c>
      <c r="F74" s="30">
        <v>17655930.66</v>
      </c>
      <c r="G74" s="31">
        <v>0.19620000000000001</v>
      </c>
    </row>
    <row r="75" spans="1:7" ht="15" x14ac:dyDescent="0.25">
      <c r="A75" s="9" t="s">
        <v>30</v>
      </c>
      <c r="B75" s="9" t="s">
        <v>31</v>
      </c>
      <c r="C75" s="29">
        <v>19826</v>
      </c>
      <c r="D75" s="30">
        <v>750.6</v>
      </c>
      <c r="E75" s="30">
        <v>8251666.29</v>
      </c>
      <c r="F75" s="30">
        <v>97480022.920000002</v>
      </c>
      <c r="G75" s="31">
        <v>0.40379999999999999</v>
      </c>
    </row>
    <row r="76" spans="1:7" ht="15" x14ac:dyDescent="0.25">
      <c r="A76" s="9" t="s">
        <v>36</v>
      </c>
      <c r="B76" s="9" t="s">
        <v>37</v>
      </c>
      <c r="C76" s="29">
        <v>17439</v>
      </c>
      <c r="D76" s="30">
        <v>305.3</v>
      </c>
      <c r="E76" s="30">
        <v>2476585.2200000002</v>
      </c>
      <c r="F76" s="30">
        <v>6027712.7599999998</v>
      </c>
      <c r="G76" s="31">
        <v>0.58750000000000002</v>
      </c>
    </row>
    <row r="77" spans="1:7" ht="15" x14ac:dyDescent="0.25">
      <c r="A77" s="9" t="s">
        <v>44</v>
      </c>
      <c r="B77" s="9" t="s">
        <v>45</v>
      </c>
      <c r="C77" s="29">
        <v>20403</v>
      </c>
      <c r="D77" s="30">
        <v>111.5</v>
      </c>
      <c r="E77" s="30">
        <v>5082352.96</v>
      </c>
      <c r="F77" s="30">
        <v>3449029.87</v>
      </c>
      <c r="G77" s="31">
        <v>0.35510000000000003</v>
      </c>
    </row>
    <row r="78" spans="1:7" ht="15" x14ac:dyDescent="0.25">
      <c r="A78" s="9" t="s">
        <v>46</v>
      </c>
      <c r="B78" s="9" t="s">
        <v>47</v>
      </c>
      <c r="C78" s="29">
        <v>10933</v>
      </c>
      <c r="D78" s="30">
        <v>375.1</v>
      </c>
      <c r="E78" s="30">
        <v>2065554.28</v>
      </c>
      <c r="F78" s="30">
        <v>2274127.7999999998</v>
      </c>
      <c r="G78" s="31">
        <v>0.30880000000000002</v>
      </c>
    </row>
    <row r="79" spans="1:7" ht="15" x14ac:dyDescent="0.25">
      <c r="A79" s="9" t="s">
        <v>74</v>
      </c>
      <c r="B79" s="9" t="s">
        <v>75</v>
      </c>
      <c r="C79" s="29">
        <v>5269</v>
      </c>
      <c r="D79" s="30">
        <v>77.8</v>
      </c>
      <c r="E79" s="30">
        <v>1595831.32</v>
      </c>
      <c r="F79" s="30">
        <v>3924416.84</v>
      </c>
      <c r="G79" s="31">
        <v>1.1568000000000001</v>
      </c>
    </row>
    <row r="80" spans="1:7" ht="15" x14ac:dyDescent="0.25">
      <c r="A80" s="9" t="s">
        <v>96</v>
      </c>
      <c r="B80" s="9" t="s">
        <v>97</v>
      </c>
      <c r="C80" s="29">
        <v>182016</v>
      </c>
      <c r="D80" s="30">
        <v>932.9</v>
      </c>
      <c r="E80" s="30">
        <v>83382656.989999995</v>
      </c>
      <c r="F80" s="30">
        <v>142436294.69</v>
      </c>
      <c r="G80" s="31">
        <v>2.1233</v>
      </c>
    </row>
    <row r="81" spans="1:7" ht="15" x14ac:dyDescent="0.25">
      <c r="A81" s="9" t="s">
        <v>107</v>
      </c>
      <c r="B81" s="9" t="s">
        <v>108</v>
      </c>
      <c r="C81" s="29">
        <v>296044</v>
      </c>
      <c r="D81" s="30">
        <v>791.9</v>
      </c>
      <c r="E81" s="30">
        <v>232475315.78</v>
      </c>
      <c r="F81" s="30">
        <v>256376065.84999999</v>
      </c>
      <c r="G81" s="31">
        <v>2.3984000000000001</v>
      </c>
    </row>
    <row r="82" spans="1:7" ht="15" x14ac:dyDescent="0.25">
      <c r="A82" s="9" t="s">
        <v>135</v>
      </c>
      <c r="B82" s="9" t="s">
        <v>136</v>
      </c>
      <c r="C82" s="29">
        <v>10321</v>
      </c>
      <c r="D82" s="30">
        <v>814.8</v>
      </c>
      <c r="E82" s="30">
        <v>2031996.75</v>
      </c>
      <c r="F82" s="30">
        <v>4484177.3899999997</v>
      </c>
      <c r="G82" s="31">
        <v>1.5817000000000001</v>
      </c>
    </row>
    <row r="83" spans="1:7" ht="30" x14ac:dyDescent="0.25">
      <c r="A83" s="9" t="s">
        <v>151</v>
      </c>
      <c r="B83" s="9" t="s">
        <v>189</v>
      </c>
      <c r="C83" s="29">
        <v>20252</v>
      </c>
      <c r="D83" s="30">
        <v>220.7</v>
      </c>
      <c r="E83" s="30">
        <v>5306850.33</v>
      </c>
      <c r="F83" s="30">
        <v>4030923.55</v>
      </c>
      <c r="G83" s="31">
        <v>0.51919999999999999</v>
      </c>
    </row>
    <row r="84" spans="1:7" ht="15" x14ac:dyDescent="0.25">
      <c r="A84" s="9" t="s">
        <v>154</v>
      </c>
      <c r="B84" s="9" t="s">
        <v>155</v>
      </c>
      <c r="C84" s="29">
        <v>8906</v>
      </c>
      <c r="D84" s="30">
        <v>397.3</v>
      </c>
      <c r="E84" s="30">
        <v>1885378.54</v>
      </c>
      <c r="F84" s="30">
        <v>1401007.31</v>
      </c>
      <c r="G84" s="31">
        <v>0.3276</v>
      </c>
    </row>
    <row r="85" spans="1:7" ht="15" x14ac:dyDescent="0.25">
      <c r="A85" s="9" t="s">
        <v>164</v>
      </c>
      <c r="B85" s="9" t="s">
        <v>165</v>
      </c>
      <c r="C85" s="29">
        <v>14920</v>
      </c>
      <c r="D85" s="30">
        <v>412.4</v>
      </c>
      <c r="E85" s="30">
        <v>2936213.21</v>
      </c>
      <c r="F85" s="30">
        <v>5618313.7999999998</v>
      </c>
      <c r="G85" s="31">
        <v>0.316</v>
      </c>
    </row>
    <row r="86" spans="1:7" ht="15" x14ac:dyDescent="0.25">
      <c r="A86" s="9" t="s">
        <v>168</v>
      </c>
      <c r="B86" s="9" t="s">
        <v>169</v>
      </c>
      <c r="C86" s="29">
        <v>163805</v>
      </c>
      <c r="D86" s="30">
        <v>770.3</v>
      </c>
      <c r="E86" s="30">
        <v>97809692.909999996</v>
      </c>
      <c r="F86" s="30">
        <v>87148813.640000001</v>
      </c>
      <c r="G86" s="31">
        <v>1.9778</v>
      </c>
    </row>
    <row r="87" spans="1:7" ht="15" x14ac:dyDescent="0.25">
      <c r="A87" s="9" t="s">
        <v>170</v>
      </c>
      <c r="B87" s="9" t="s">
        <v>171</v>
      </c>
      <c r="C87" s="29">
        <v>10281</v>
      </c>
      <c r="D87" s="30">
        <v>587.70000000000005</v>
      </c>
      <c r="E87" s="30">
        <v>1148499.1399999999</v>
      </c>
      <c r="F87" s="30">
        <v>449045.55</v>
      </c>
      <c r="G87" s="31">
        <v>0.49099999999999999</v>
      </c>
    </row>
    <row r="88" spans="1:7" x14ac:dyDescent="0.2">
      <c r="A88" s="12"/>
      <c r="B88" s="13" t="s">
        <v>186</v>
      </c>
      <c r="C88" s="17">
        <f>SUM(C74:C87)</f>
        <v>805813</v>
      </c>
      <c r="D88" s="22">
        <f>SUM(D74:D87)</f>
        <v>6932.2999999999993</v>
      </c>
      <c r="E88" s="19">
        <f>SUM(E74:E87)</f>
        <v>453545123.64999998</v>
      </c>
      <c r="F88" s="19">
        <f>SUM(F74:F87)</f>
        <v>632755882.62999976</v>
      </c>
      <c r="G88" s="39">
        <f>SUM(G74:G87)</f>
        <v>12.7432</v>
      </c>
    </row>
    <row r="89" spans="1:7" x14ac:dyDescent="0.2">
      <c r="A89" s="73"/>
      <c r="B89" s="74"/>
      <c r="C89" s="74"/>
      <c r="D89" s="74"/>
      <c r="E89" s="74"/>
      <c r="F89" s="74"/>
      <c r="G89" s="75"/>
    </row>
    <row r="90" spans="1:7" x14ac:dyDescent="0.2">
      <c r="A90" s="76"/>
      <c r="B90" s="77"/>
      <c r="C90" s="77"/>
      <c r="D90" s="77"/>
      <c r="E90" s="77"/>
      <c r="F90" s="77"/>
      <c r="G90" s="78"/>
    </row>
    <row r="91" spans="1:7" x14ac:dyDescent="0.2">
      <c r="A91" s="93" t="s">
        <v>200</v>
      </c>
      <c r="B91" s="94"/>
      <c r="C91" s="94"/>
      <c r="D91" s="94"/>
      <c r="E91" s="94"/>
      <c r="F91" s="94"/>
      <c r="G91" s="95"/>
    </row>
    <row r="92" spans="1:7" ht="12.75" customHeight="1" x14ac:dyDescent="0.2">
      <c r="A92" s="79" t="s">
        <v>0</v>
      </c>
      <c r="B92" s="79" t="s">
        <v>185</v>
      </c>
      <c r="C92" s="81" t="s">
        <v>184</v>
      </c>
      <c r="D92" s="83" t="s">
        <v>197</v>
      </c>
      <c r="E92" s="83" t="s">
        <v>191</v>
      </c>
      <c r="F92" s="83" t="s">
        <v>192</v>
      </c>
      <c r="G92" s="85" t="s">
        <v>190</v>
      </c>
    </row>
    <row r="93" spans="1:7" x14ac:dyDescent="0.2">
      <c r="A93" s="80"/>
      <c r="B93" s="80"/>
      <c r="C93" s="82"/>
      <c r="D93" s="84">
        <v>0</v>
      </c>
      <c r="E93" s="84"/>
      <c r="F93" s="84"/>
      <c r="G93" s="86"/>
    </row>
    <row r="94" spans="1:7" ht="15" x14ac:dyDescent="0.25">
      <c r="A94" s="9" t="s">
        <v>5</v>
      </c>
      <c r="B94" s="9" t="s">
        <v>6</v>
      </c>
      <c r="C94" s="29">
        <v>112028</v>
      </c>
      <c r="D94" s="30">
        <v>636.5</v>
      </c>
      <c r="E94" s="30">
        <v>60855720.899999999</v>
      </c>
      <c r="F94" s="30">
        <v>23114268.370000001</v>
      </c>
      <c r="G94" s="31">
        <v>2.1465000000000001</v>
      </c>
    </row>
    <row r="95" spans="1:7" ht="15" x14ac:dyDescent="0.25">
      <c r="A95" s="9" t="s">
        <v>9</v>
      </c>
      <c r="B95" s="9" t="s">
        <v>187</v>
      </c>
      <c r="C95" s="29">
        <v>27538</v>
      </c>
      <c r="D95" s="30">
        <v>70.8</v>
      </c>
      <c r="E95" s="30">
        <v>35989177.780000001</v>
      </c>
      <c r="F95" s="30">
        <v>10592927.5</v>
      </c>
      <c r="G95" s="31">
        <v>1.2806</v>
      </c>
    </row>
    <row r="96" spans="1:7" ht="15" x14ac:dyDescent="0.25">
      <c r="A96" s="9" t="s">
        <v>10</v>
      </c>
      <c r="B96" s="9" t="s">
        <v>11</v>
      </c>
      <c r="C96" s="29">
        <v>27770</v>
      </c>
      <c r="D96" s="30">
        <v>158</v>
      </c>
      <c r="E96" s="30">
        <v>11486907.57</v>
      </c>
      <c r="F96" s="30">
        <v>7626271.9000000004</v>
      </c>
      <c r="G96" s="31">
        <v>1.5309999999999999</v>
      </c>
    </row>
    <row r="97" spans="1:7" ht="15" x14ac:dyDescent="0.25">
      <c r="A97" s="9" t="s">
        <v>22</v>
      </c>
      <c r="B97" s="9" t="s">
        <v>23</v>
      </c>
      <c r="C97" s="29">
        <v>186222</v>
      </c>
      <c r="D97" s="30">
        <v>410</v>
      </c>
      <c r="E97" s="30">
        <v>112058101.09999999</v>
      </c>
      <c r="F97" s="30">
        <v>56964926.270000003</v>
      </c>
      <c r="G97" s="31">
        <v>1.0124</v>
      </c>
    </row>
    <row r="98" spans="1:7" ht="15" x14ac:dyDescent="0.25">
      <c r="A98" s="9" t="s">
        <v>24</v>
      </c>
      <c r="B98" s="9" t="s">
        <v>25</v>
      </c>
      <c r="C98" s="29">
        <v>54370</v>
      </c>
      <c r="D98" s="30">
        <v>955.4</v>
      </c>
      <c r="E98" s="30">
        <v>17505032.039999999</v>
      </c>
      <c r="F98" s="30">
        <v>44003483.93</v>
      </c>
      <c r="G98" s="31">
        <v>4.1307999999999998</v>
      </c>
    </row>
    <row r="99" spans="1:7" ht="15" x14ac:dyDescent="0.25">
      <c r="A99" s="9" t="s">
        <v>38</v>
      </c>
      <c r="B99" s="9" t="s">
        <v>39</v>
      </c>
      <c r="C99" s="29">
        <v>35373</v>
      </c>
      <c r="D99" s="30">
        <v>463.3</v>
      </c>
      <c r="E99" s="30">
        <v>19683294.18</v>
      </c>
      <c r="F99" s="30">
        <v>5924645</v>
      </c>
      <c r="G99" s="31">
        <v>1.5277000000000001</v>
      </c>
    </row>
    <row r="100" spans="1:7" ht="15" x14ac:dyDescent="0.25">
      <c r="A100" s="9" t="s">
        <v>54</v>
      </c>
      <c r="B100" s="9" t="s">
        <v>55</v>
      </c>
      <c r="C100" s="29">
        <v>22858</v>
      </c>
      <c r="D100" s="30">
        <v>49.5</v>
      </c>
      <c r="E100" s="30">
        <v>13522885.48</v>
      </c>
      <c r="F100" s="30">
        <v>2035698.45</v>
      </c>
      <c r="G100" s="31">
        <v>2.0453999999999999</v>
      </c>
    </row>
    <row r="101" spans="1:7" ht="15" x14ac:dyDescent="0.25">
      <c r="A101" s="9" t="s">
        <v>125</v>
      </c>
      <c r="B101" s="9" t="s">
        <v>126</v>
      </c>
      <c r="C101" s="29">
        <v>55586</v>
      </c>
      <c r="D101" s="30">
        <v>461.4</v>
      </c>
      <c r="E101" s="30">
        <v>24884616.280000001</v>
      </c>
      <c r="F101" s="30">
        <v>26357320.579999998</v>
      </c>
      <c r="G101" s="31">
        <v>0.75229999999999997</v>
      </c>
    </row>
    <row r="102" spans="1:7" ht="15" x14ac:dyDescent="0.25">
      <c r="A102" s="9" t="s">
        <v>131</v>
      </c>
      <c r="B102" s="9" t="s">
        <v>132</v>
      </c>
      <c r="C102" s="29">
        <v>105757</v>
      </c>
      <c r="D102" s="30">
        <v>229.4</v>
      </c>
      <c r="E102" s="30">
        <v>141717293.90000001</v>
      </c>
      <c r="F102" s="30">
        <v>164397874.15000001</v>
      </c>
      <c r="G102" s="31">
        <v>1.3044</v>
      </c>
    </row>
    <row r="103" spans="1:7" ht="15" x14ac:dyDescent="0.25">
      <c r="A103" s="9" t="s">
        <v>152</v>
      </c>
      <c r="B103" s="9" t="s">
        <v>153</v>
      </c>
      <c r="C103" s="29">
        <v>88013</v>
      </c>
      <c r="D103" s="30">
        <v>337.7</v>
      </c>
      <c r="E103" s="30">
        <v>38527037.049999997</v>
      </c>
      <c r="F103" s="30">
        <v>45224271.25</v>
      </c>
      <c r="G103" s="31">
        <v>2.2309000000000001</v>
      </c>
    </row>
    <row r="104" spans="1:7" ht="15" x14ac:dyDescent="0.25">
      <c r="A104" s="9" t="s">
        <v>158</v>
      </c>
      <c r="B104" s="9" t="s">
        <v>159</v>
      </c>
      <c r="C104" s="29">
        <v>74221</v>
      </c>
      <c r="D104" s="30">
        <v>352.9</v>
      </c>
      <c r="E104" s="30">
        <v>42910336.369999997</v>
      </c>
      <c r="F104" s="30">
        <v>24670367.100000001</v>
      </c>
      <c r="G104" s="31">
        <v>0.5272</v>
      </c>
    </row>
    <row r="105" spans="1:7" ht="15" x14ac:dyDescent="0.25">
      <c r="A105" s="9" t="s">
        <v>162</v>
      </c>
      <c r="B105" s="9" t="s">
        <v>163</v>
      </c>
      <c r="C105" s="29">
        <v>21360</v>
      </c>
      <c r="D105" s="30">
        <v>936.9</v>
      </c>
      <c r="E105" s="30">
        <v>10435888.57</v>
      </c>
      <c r="F105" s="30">
        <v>1351729.86</v>
      </c>
      <c r="G105" s="31">
        <v>4.1425000000000001</v>
      </c>
    </row>
    <row r="106" spans="1:7" x14ac:dyDescent="0.2">
      <c r="A106" s="10"/>
      <c r="B106" s="11" t="s">
        <v>186</v>
      </c>
      <c r="C106" s="15">
        <f>SUM(C94:C105)</f>
        <v>811096</v>
      </c>
      <c r="D106" s="23">
        <f>SUM(D94:D105)</f>
        <v>5061.7999999999993</v>
      </c>
      <c r="E106" s="16">
        <f>SUM(E94:E105)</f>
        <v>529576291.22000003</v>
      </c>
      <c r="F106" s="16">
        <f>SUM(F94:F105)</f>
        <v>412263784.36000001</v>
      </c>
      <c r="G106" s="40">
        <f>SUM(G94:G105)</f>
        <v>22.631699999999995</v>
      </c>
    </row>
    <row r="107" spans="1:7" x14ac:dyDescent="0.2">
      <c r="A107" s="73"/>
      <c r="B107" s="74"/>
      <c r="C107" s="74"/>
      <c r="D107" s="74"/>
      <c r="E107" s="74"/>
      <c r="F107" s="74"/>
      <c r="G107" s="75"/>
    </row>
    <row r="108" spans="1:7" x14ac:dyDescent="0.2">
      <c r="A108" s="76"/>
      <c r="B108" s="77"/>
      <c r="C108" s="77"/>
      <c r="D108" s="77"/>
      <c r="E108" s="77"/>
      <c r="F108" s="77"/>
      <c r="G108" s="78"/>
    </row>
    <row r="109" spans="1:7" x14ac:dyDescent="0.2">
      <c r="A109" s="96" t="s">
        <v>201</v>
      </c>
      <c r="B109" s="97"/>
      <c r="C109" s="97"/>
      <c r="D109" s="97"/>
      <c r="E109" s="97"/>
      <c r="F109" s="97"/>
      <c r="G109" s="97"/>
    </row>
    <row r="110" spans="1:7" ht="12.75" customHeight="1" x14ac:dyDescent="0.2">
      <c r="A110" s="79" t="s">
        <v>0</v>
      </c>
      <c r="B110" s="79" t="s">
        <v>185</v>
      </c>
      <c r="C110" s="81" t="s">
        <v>184</v>
      </c>
      <c r="D110" s="83" t="s">
        <v>197</v>
      </c>
      <c r="E110" s="83" t="s">
        <v>191</v>
      </c>
      <c r="F110" s="83" t="s">
        <v>192</v>
      </c>
      <c r="G110" s="85" t="s">
        <v>190</v>
      </c>
    </row>
    <row r="111" spans="1:7" x14ac:dyDescent="0.2">
      <c r="A111" s="80"/>
      <c r="B111" s="80"/>
      <c r="C111" s="82"/>
      <c r="D111" s="84">
        <v>0</v>
      </c>
      <c r="E111" s="84"/>
      <c r="F111" s="84"/>
      <c r="G111" s="86"/>
    </row>
    <row r="112" spans="1:7" ht="15" x14ac:dyDescent="0.25">
      <c r="A112" s="9" t="s">
        <v>12</v>
      </c>
      <c r="B112" s="9" t="s">
        <v>13</v>
      </c>
      <c r="C112" s="29">
        <v>94855</v>
      </c>
      <c r="D112" s="30">
        <v>582</v>
      </c>
      <c r="E112" s="30">
        <v>30451252.43</v>
      </c>
      <c r="F112" s="30">
        <v>44942869.030000001</v>
      </c>
      <c r="G112" s="31">
        <v>0.50170000000000003</v>
      </c>
    </row>
    <row r="113" spans="1:7" ht="15" x14ac:dyDescent="0.25">
      <c r="A113" s="9" t="s">
        <v>14</v>
      </c>
      <c r="B113" s="9" t="s">
        <v>15</v>
      </c>
      <c r="C113" s="29">
        <v>177861</v>
      </c>
      <c r="D113" s="30">
        <v>547</v>
      </c>
      <c r="E113" s="30">
        <v>49927409.25</v>
      </c>
      <c r="F113" s="30">
        <v>199773145.84</v>
      </c>
      <c r="G113" s="31">
        <v>0.67549999999999999</v>
      </c>
    </row>
    <row r="114" spans="1:7" ht="15" x14ac:dyDescent="0.25">
      <c r="A114" s="9" t="s">
        <v>66</v>
      </c>
      <c r="B114" s="9" t="s">
        <v>67</v>
      </c>
      <c r="C114" s="29">
        <v>28852</v>
      </c>
      <c r="D114" s="30">
        <v>239.7</v>
      </c>
      <c r="E114" s="30">
        <v>25808491.079999998</v>
      </c>
      <c r="F114" s="30">
        <v>137068465.05000001</v>
      </c>
      <c r="G114" s="31">
        <v>2.3650000000000002</v>
      </c>
    </row>
    <row r="115" spans="1:7" ht="15" x14ac:dyDescent="0.25">
      <c r="A115" s="9" t="s">
        <v>109</v>
      </c>
      <c r="B115" s="9" t="s">
        <v>110</v>
      </c>
      <c r="C115" s="29">
        <v>22724</v>
      </c>
      <c r="D115" s="30">
        <v>81.8</v>
      </c>
      <c r="E115" s="30">
        <v>4316599.05</v>
      </c>
      <c r="F115" s="30">
        <v>5546928.2199999997</v>
      </c>
      <c r="G115" s="31">
        <v>0.18729999999999999</v>
      </c>
    </row>
    <row r="116" spans="1:7" ht="15" x14ac:dyDescent="0.25">
      <c r="A116" s="9" t="s">
        <v>111</v>
      </c>
      <c r="B116" s="9" t="s">
        <v>112</v>
      </c>
      <c r="C116" s="29">
        <v>26309</v>
      </c>
      <c r="D116" s="30">
        <v>491.4</v>
      </c>
      <c r="E116" s="30">
        <v>20524483</v>
      </c>
      <c r="F116" s="30">
        <v>112942673.97</v>
      </c>
      <c r="G116" s="31">
        <v>1.6819</v>
      </c>
    </row>
    <row r="117" spans="1:7" ht="15" x14ac:dyDescent="0.25">
      <c r="A117" s="9" t="s">
        <v>115</v>
      </c>
      <c r="B117" s="9" t="s">
        <v>116</v>
      </c>
      <c r="C117" s="29">
        <v>16574</v>
      </c>
      <c r="D117" s="30">
        <v>50.8</v>
      </c>
      <c r="E117" s="30">
        <v>19321543.949999999</v>
      </c>
      <c r="F117" s="30">
        <v>106462942.75</v>
      </c>
      <c r="G117" s="31">
        <v>0.35959999999999998</v>
      </c>
    </row>
    <row r="118" spans="1:7" ht="15" x14ac:dyDescent="0.25">
      <c r="A118" s="9" t="s">
        <v>117</v>
      </c>
      <c r="B118" s="9" t="s">
        <v>118</v>
      </c>
      <c r="C118" s="29">
        <v>12831</v>
      </c>
      <c r="D118" s="30">
        <v>285.8</v>
      </c>
      <c r="E118" s="30">
        <v>2352642.0499999998</v>
      </c>
      <c r="F118" s="30">
        <v>1948964.53</v>
      </c>
      <c r="G118" s="31">
        <v>0.3352</v>
      </c>
    </row>
    <row r="119" spans="1:7" ht="15" x14ac:dyDescent="0.25">
      <c r="A119" s="9" t="s">
        <v>123</v>
      </c>
      <c r="B119" s="9" t="s">
        <v>124</v>
      </c>
      <c r="C119" s="29">
        <v>119801</v>
      </c>
      <c r="D119" s="30">
        <v>1097.8</v>
      </c>
      <c r="E119" s="30">
        <v>86154248.430000007</v>
      </c>
      <c r="F119" s="30">
        <v>315022483.32999998</v>
      </c>
      <c r="G119" s="31">
        <v>1.4673</v>
      </c>
    </row>
    <row r="120" spans="1:7" ht="15" x14ac:dyDescent="0.25">
      <c r="A120" s="9" t="s">
        <v>127</v>
      </c>
      <c r="B120" s="9" t="s">
        <v>128</v>
      </c>
      <c r="C120" s="29">
        <v>17401</v>
      </c>
      <c r="D120" s="30">
        <v>844.7</v>
      </c>
      <c r="E120" s="30">
        <v>4281628.47</v>
      </c>
      <c r="F120" s="30">
        <v>1523373.45</v>
      </c>
      <c r="G120" s="31">
        <v>2.9466000000000001</v>
      </c>
    </row>
    <row r="121" spans="1:7" ht="15" x14ac:dyDescent="0.25">
      <c r="A121" s="9" t="s">
        <v>129</v>
      </c>
      <c r="B121" s="9" t="s">
        <v>130</v>
      </c>
      <c r="C121" s="29">
        <v>8545</v>
      </c>
      <c r="D121" s="30">
        <v>478.2</v>
      </c>
      <c r="E121" s="30">
        <v>2297510.4500000002</v>
      </c>
      <c r="F121" s="30">
        <v>885852.45</v>
      </c>
      <c r="G121" s="31">
        <v>0.55159999999999998</v>
      </c>
    </row>
    <row r="122" spans="1:7" ht="15" x14ac:dyDescent="0.25">
      <c r="A122" s="9" t="s">
        <v>174</v>
      </c>
      <c r="B122" s="9" t="s">
        <v>175</v>
      </c>
      <c r="C122" s="29">
        <v>71894</v>
      </c>
      <c r="D122" s="30">
        <v>1301.2</v>
      </c>
      <c r="E122" s="30">
        <v>9283894.4000000004</v>
      </c>
      <c r="F122" s="30">
        <v>48208971.149999999</v>
      </c>
      <c r="G122" s="31">
        <v>4.41E-2</v>
      </c>
    </row>
    <row r="123" spans="1:7" ht="15" x14ac:dyDescent="0.25">
      <c r="A123" s="9" t="s">
        <v>180</v>
      </c>
      <c r="B123" s="9" t="s">
        <v>181</v>
      </c>
      <c r="C123" s="29">
        <v>257996</v>
      </c>
      <c r="D123" s="30">
        <v>182.5</v>
      </c>
      <c r="E123" s="30">
        <v>127748385.5</v>
      </c>
      <c r="F123" s="30">
        <v>459254546.38</v>
      </c>
      <c r="G123" s="31">
        <v>0.58819999999999995</v>
      </c>
    </row>
    <row r="124" spans="1:7" x14ac:dyDescent="0.2">
      <c r="A124" s="12"/>
      <c r="B124" s="13" t="s">
        <v>186</v>
      </c>
      <c r="C124" s="17">
        <f>SUM(C112:C123)</f>
        <v>855643</v>
      </c>
      <c r="D124" s="24">
        <f>SUM(D112:D123)</f>
        <v>6182.9</v>
      </c>
      <c r="E124" s="19">
        <f>SUM(E112:E123)</f>
        <v>382468088.06</v>
      </c>
      <c r="F124" s="19">
        <f>SUM(F112:F123)</f>
        <v>1433581216.1500001</v>
      </c>
      <c r="G124" s="41">
        <f>SUM(G112:G123)</f>
        <v>11.704000000000002</v>
      </c>
    </row>
    <row r="125" spans="1:7" x14ac:dyDescent="0.2">
      <c r="A125" s="73"/>
      <c r="B125" s="74"/>
      <c r="C125" s="74"/>
      <c r="D125" s="74"/>
      <c r="E125" s="74"/>
      <c r="F125" s="74"/>
      <c r="G125" s="75"/>
    </row>
    <row r="126" spans="1:7" x14ac:dyDescent="0.2">
      <c r="A126" s="76"/>
      <c r="B126" s="77"/>
      <c r="C126" s="77"/>
      <c r="D126" s="77"/>
      <c r="E126" s="77"/>
      <c r="F126" s="77"/>
      <c r="G126" s="78"/>
    </row>
    <row r="127" spans="1:7" x14ac:dyDescent="0.2">
      <c r="A127" s="93" t="s">
        <v>202</v>
      </c>
      <c r="B127" s="94"/>
      <c r="C127" s="94"/>
      <c r="D127" s="94"/>
      <c r="E127" s="94"/>
      <c r="F127" s="94"/>
      <c r="G127" s="95"/>
    </row>
    <row r="128" spans="1:7" ht="12.75" customHeight="1" x14ac:dyDescent="0.2">
      <c r="A128" s="79" t="s">
        <v>0</v>
      </c>
      <c r="B128" s="79" t="s">
        <v>185</v>
      </c>
      <c r="C128" s="99" t="s">
        <v>184</v>
      </c>
      <c r="D128" s="83" t="s">
        <v>197</v>
      </c>
      <c r="E128" s="83" t="s">
        <v>191</v>
      </c>
      <c r="F128" s="83" t="s">
        <v>192</v>
      </c>
      <c r="G128" s="85" t="s">
        <v>190</v>
      </c>
    </row>
    <row r="129" spans="1:7" x14ac:dyDescent="0.2">
      <c r="A129" s="80"/>
      <c r="B129" s="80"/>
      <c r="C129" s="100"/>
      <c r="D129" s="84"/>
      <c r="E129" s="84"/>
      <c r="F129" s="84"/>
      <c r="G129" s="86"/>
    </row>
    <row r="130" spans="1:7" ht="15" x14ac:dyDescent="0.25">
      <c r="A130" s="9" t="s">
        <v>7</v>
      </c>
      <c r="B130" s="9" t="s">
        <v>8</v>
      </c>
      <c r="C130" s="29">
        <v>11421</v>
      </c>
      <c r="D130" s="30">
        <v>110.5</v>
      </c>
      <c r="E130" s="30">
        <v>6183314.7400000002</v>
      </c>
      <c r="F130" s="30">
        <v>15316661.369999999</v>
      </c>
      <c r="G130" s="31">
        <v>1.4447000000000001</v>
      </c>
    </row>
    <row r="131" spans="1:7" ht="30" x14ac:dyDescent="0.25">
      <c r="A131" s="9" t="s">
        <v>40</v>
      </c>
      <c r="B131" s="9" t="s">
        <v>41</v>
      </c>
      <c r="C131" s="29">
        <v>8183</v>
      </c>
      <c r="D131" s="30">
        <v>108.9</v>
      </c>
      <c r="E131" s="30">
        <v>2533963.27</v>
      </c>
      <c r="F131" s="30">
        <v>10637720.15</v>
      </c>
      <c r="G131" s="31">
        <v>0.25659999999999999</v>
      </c>
    </row>
    <row r="132" spans="1:7" ht="30" x14ac:dyDescent="0.25">
      <c r="A132" s="9" t="s">
        <v>50</v>
      </c>
      <c r="B132" s="9" t="s">
        <v>51</v>
      </c>
      <c r="C132" s="29">
        <v>13239</v>
      </c>
      <c r="D132" s="30">
        <v>140.80000000000001</v>
      </c>
      <c r="E132" s="30">
        <v>2082266.46</v>
      </c>
      <c r="F132" s="30">
        <v>708624.58</v>
      </c>
      <c r="G132" s="31">
        <v>0.69140000000000001</v>
      </c>
    </row>
    <row r="133" spans="1:7" ht="15" x14ac:dyDescent="0.25">
      <c r="A133" s="9" t="s">
        <v>82</v>
      </c>
      <c r="B133" s="9" t="s">
        <v>83</v>
      </c>
      <c r="C133" s="29">
        <v>17940</v>
      </c>
      <c r="D133" s="30">
        <v>96.1</v>
      </c>
      <c r="E133" s="30">
        <v>2966287.87</v>
      </c>
      <c r="F133" s="30">
        <v>2025655.52</v>
      </c>
      <c r="G133" s="31">
        <v>0.24679999999999999</v>
      </c>
    </row>
    <row r="134" spans="1:7" ht="15" x14ac:dyDescent="0.25">
      <c r="A134" s="9" t="s">
        <v>86</v>
      </c>
      <c r="B134" s="9" t="s">
        <v>87</v>
      </c>
      <c r="C134" s="29">
        <v>24647</v>
      </c>
      <c r="D134" s="30">
        <v>288.89999999999998</v>
      </c>
      <c r="E134" s="30">
        <v>11272320.07</v>
      </c>
      <c r="F134" s="30">
        <v>2607167.2999999998</v>
      </c>
      <c r="G134" s="31">
        <v>2.7065999999999999</v>
      </c>
    </row>
    <row r="135" spans="1:7" ht="15" x14ac:dyDescent="0.25">
      <c r="A135" s="9" t="s">
        <v>102</v>
      </c>
      <c r="B135" s="9" t="s">
        <v>103</v>
      </c>
      <c r="C135" s="29">
        <v>41088</v>
      </c>
      <c r="D135" s="30">
        <v>591.4</v>
      </c>
      <c r="E135" s="30">
        <v>7338583.5099999998</v>
      </c>
      <c r="F135" s="30">
        <v>13270014.92</v>
      </c>
      <c r="G135" s="31">
        <v>0.2082</v>
      </c>
    </row>
    <row r="136" spans="1:7" ht="15" x14ac:dyDescent="0.25">
      <c r="A136" s="9" t="s">
        <v>105</v>
      </c>
      <c r="B136" s="9" t="s">
        <v>106</v>
      </c>
      <c r="C136" s="29">
        <v>26381</v>
      </c>
      <c r="D136" s="30">
        <v>295.3</v>
      </c>
      <c r="E136" s="30">
        <v>7237641.2699999996</v>
      </c>
      <c r="F136" s="30">
        <v>4152109.38</v>
      </c>
      <c r="G136" s="31">
        <v>0.73260000000000003</v>
      </c>
    </row>
    <row r="137" spans="1:7" ht="15" x14ac:dyDescent="0.25">
      <c r="A137" s="9" t="s">
        <v>156</v>
      </c>
      <c r="B137" s="9" t="s">
        <v>157</v>
      </c>
      <c r="C137" s="29">
        <v>17504</v>
      </c>
      <c r="D137" s="30">
        <v>539.20000000000005</v>
      </c>
      <c r="E137" s="30">
        <v>8969105.7400000002</v>
      </c>
      <c r="F137" s="30">
        <v>71379100.599999994</v>
      </c>
      <c r="G137" s="31">
        <v>1.6882999999999999</v>
      </c>
    </row>
    <row r="138" spans="1:7" ht="15" x14ac:dyDescent="0.25">
      <c r="A138" s="9" t="s">
        <v>172</v>
      </c>
      <c r="B138" s="9" t="s">
        <v>173</v>
      </c>
      <c r="C138" s="29">
        <v>77503</v>
      </c>
      <c r="D138" s="30">
        <v>320.39999999999998</v>
      </c>
      <c r="E138" s="30">
        <v>34333820.670000002</v>
      </c>
      <c r="F138" s="30">
        <v>143700687.25</v>
      </c>
      <c r="G138" s="31">
        <v>1.2982</v>
      </c>
    </row>
    <row r="139" spans="1:7" ht="15" x14ac:dyDescent="0.25">
      <c r="A139" s="9" t="s">
        <v>178</v>
      </c>
      <c r="B139" s="9" t="s">
        <v>179</v>
      </c>
      <c r="C139" s="29">
        <v>34439</v>
      </c>
      <c r="D139" s="30">
        <v>535.5</v>
      </c>
      <c r="E139" s="30">
        <v>8483860.7100000009</v>
      </c>
      <c r="F139" s="30">
        <v>11599046.58</v>
      </c>
      <c r="G139" s="31">
        <v>0.61550000000000005</v>
      </c>
    </row>
    <row r="140" spans="1:7" x14ac:dyDescent="0.2">
      <c r="A140" s="12"/>
      <c r="B140" s="13" t="s">
        <v>186</v>
      </c>
      <c r="C140" s="25">
        <f>SUM(C130:C139)</f>
        <v>272345</v>
      </c>
      <c r="D140" s="26">
        <f>SUM(D130:D139)</f>
        <v>3027</v>
      </c>
      <c r="E140" s="27">
        <f>SUM(E130:E139)</f>
        <v>91401164.310000002</v>
      </c>
      <c r="F140" s="27">
        <f>SUM(F130:F139)</f>
        <v>275396787.64999998</v>
      </c>
      <c r="G140" s="42">
        <f>SUM(G130:G139)</f>
        <v>9.8888999999999996</v>
      </c>
    </row>
    <row r="141" spans="1:7" x14ac:dyDescent="0.2">
      <c r="A141" s="98"/>
      <c r="B141" s="98"/>
      <c r="C141" s="98"/>
      <c r="D141" s="98"/>
      <c r="E141" s="98"/>
      <c r="F141" s="98"/>
      <c r="G141" s="98"/>
    </row>
    <row r="142" spans="1:7" x14ac:dyDescent="0.2">
      <c r="A142" s="98"/>
      <c r="B142" s="98"/>
      <c r="C142" s="98"/>
      <c r="D142" s="98"/>
      <c r="E142" s="98"/>
      <c r="F142" s="98"/>
      <c r="G142" s="98"/>
    </row>
    <row r="143" spans="1:7" x14ac:dyDescent="0.2">
      <c r="A143" s="44" t="s">
        <v>203</v>
      </c>
      <c r="B143" s="44"/>
      <c r="C143" s="44"/>
      <c r="D143" s="44"/>
      <c r="E143" s="44"/>
      <c r="F143" s="44"/>
      <c r="G143" s="44"/>
    </row>
    <row r="144" spans="1:7" ht="12.75" customHeight="1" x14ac:dyDescent="0.2">
      <c r="A144" s="57" t="s">
        <v>0</v>
      </c>
      <c r="B144" s="57" t="s">
        <v>185</v>
      </c>
      <c r="C144" s="51" t="s">
        <v>184</v>
      </c>
      <c r="D144" s="52" t="s">
        <v>197</v>
      </c>
      <c r="E144" s="52" t="s">
        <v>191</v>
      </c>
      <c r="F144" s="52" t="s">
        <v>192</v>
      </c>
      <c r="G144" s="53" t="s">
        <v>190</v>
      </c>
    </row>
    <row r="145" spans="1:7" x14ac:dyDescent="0.2">
      <c r="A145" s="57"/>
      <c r="B145" s="57"/>
      <c r="C145" s="51"/>
      <c r="D145" s="52">
        <v>0</v>
      </c>
      <c r="E145" s="52"/>
      <c r="F145" s="52"/>
      <c r="G145" s="53"/>
    </row>
    <row r="146" spans="1:7" ht="15" x14ac:dyDescent="0.25">
      <c r="A146" s="9" t="s">
        <v>1</v>
      </c>
      <c r="B146" s="9" t="s">
        <v>2</v>
      </c>
      <c r="C146" s="29">
        <v>169270</v>
      </c>
      <c r="D146" s="30">
        <v>815.6</v>
      </c>
      <c r="E146" s="30">
        <v>193120389.69999999</v>
      </c>
      <c r="F146" s="30">
        <v>1811994599.6600001</v>
      </c>
      <c r="G146" s="31">
        <v>2.3464999999999998</v>
      </c>
    </row>
    <row r="147" spans="1:7" ht="15" x14ac:dyDescent="0.25">
      <c r="A147" s="9" t="s">
        <v>78</v>
      </c>
      <c r="B147" s="9" t="s">
        <v>79</v>
      </c>
      <c r="C147" s="29">
        <v>36311</v>
      </c>
      <c r="D147" s="30">
        <v>368.3</v>
      </c>
      <c r="E147" s="30">
        <v>71641648.299999997</v>
      </c>
      <c r="F147" s="30">
        <v>5934481.2699999996</v>
      </c>
      <c r="G147" s="31">
        <v>1.0948</v>
      </c>
    </row>
    <row r="148" spans="1:7" ht="15" x14ac:dyDescent="0.25">
      <c r="A148" s="9" t="s">
        <v>104</v>
      </c>
      <c r="B148" s="9" t="s">
        <v>188</v>
      </c>
      <c r="C148" s="29">
        <v>37575</v>
      </c>
      <c r="D148" s="30">
        <v>931.1</v>
      </c>
      <c r="E148" s="30">
        <v>33496083.98</v>
      </c>
      <c r="F148" s="30">
        <v>10773456.48</v>
      </c>
      <c r="G148" s="31">
        <v>1.379</v>
      </c>
    </row>
    <row r="149" spans="1:7" x14ac:dyDescent="0.2">
      <c r="A149" s="7"/>
      <c r="B149" s="13" t="s">
        <v>186</v>
      </c>
      <c r="C149" s="25">
        <f>SUM(C146:C148)</f>
        <v>243156</v>
      </c>
      <c r="D149" s="28">
        <f>SUM(D146:D148)</f>
        <v>2115</v>
      </c>
      <c r="E149" s="27">
        <f>SUM(E146:E148)</f>
        <v>298258121.98000002</v>
      </c>
      <c r="F149" s="27">
        <f>SUM(F146:F148)</f>
        <v>1828702537.4100001</v>
      </c>
      <c r="G149" s="43">
        <f>SUM(G146:G148)</f>
        <v>4.8202999999999996</v>
      </c>
    </row>
  </sheetData>
  <mergeCells count="84">
    <mergeCell ref="A128:A129"/>
    <mergeCell ref="B128:B129"/>
    <mergeCell ref="A143:G143"/>
    <mergeCell ref="A141:G142"/>
    <mergeCell ref="A144:A145"/>
    <mergeCell ref="B144:B145"/>
    <mergeCell ref="C128:C129"/>
    <mergeCell ref="G128:G129"/>
    <mergeCell ref="F128:F129"/>
    <mergeCell ref="F144:F145"/>
    <mergeCell ref="D128:D129"/>
    <mergeCell ref="E128:E129"/>
    <mergeCell ref="C144:C145"/>
    <mergeCell ref="D144:D145"/>
    <mergeCell ref="E144:E145"/>
    <mergeCell ref="G144:G145"/>
    <mergeCell ref="A109:G109"/>
    <mergeCell ref="A107:G108"/>
    <mergeCell ref="A110:A111"/>
    <mergeCell ref="B110:B111"/>
    <mergeCell ref="A127:G127"/>
    <mergeCell ref="A125:G126"/>
    <mergeCell ref="C110:C111"/>
    <mergeCell ref="D110:D111"/>
    <mergeCell ref="E110:E111"/>
    <mergeCell ref="G110:G111"/>
    <mergeCell ref="F110:F111"/>
    <mergeCell ref="A72:A73"/>
    <mergeCell ref="B72:B73"/>
    <mergeCell ref="A91:G91"/>
    <mergeCell ref="A92:A93"/>
    <mergeCell ref="B92:B93"/>
    <mergeCell ref="A89:G90"/>
    <mergeCell ref="C72:C73"/>
    <mergeCell ref="D72:D73"/>
    <mergeCell ref="E72:E73"/>
    <mergeCell ref="G72:G73"/>
    <mergeCell ref="F72:F73"/>
    <mergeCell ref="C92:C93"/>
    <mergeCell ref="D92:D93"/>
    <mergeCell ref="E92:E93"/>
    <mergeCell ref="G92:G93"/>
    <mergeCell ref="F92:F93"/>
    <mergeCell ref="A57:A58"/>
    <mergeCell ref="B57:B58"/>
    <mergeCell ref="A54:G55"/>
    <mergeCell ref="A69:G70"/>
    <mergeCell ref="A71:G71"/>
    <mergeCell ref="C57:C58"/>
    <mergeCell ref="D57:D58"/>
    <mergeCell ref="E57:E58"/>
    <mergeCell ref="G57:G58"/>
    <mergeCell ref="F57:F58"/>
    <mergeCell ref="A37:G37"/>
    <mergeCell ref="A35:G36"/>
    <mergeCell ref="A38:A39"/>
    <mergeCell ref="B38:B39"/>
    <mergeCell ref="A56:G56"/>
    <mergeCell ref="C38:C39"/>
    <mergeCell ref="D38:D39"/>
    <mergeCell ref="E38:E39"/>
    <mergeCell ref="G38:G39"/>
    <mergeCell ref="F38:F39"/>
    <mergeCell ref="A13:G13"/>
    <mergeCell ref="A14:A15"/>
    <mergeCell ref="B14:B15"/>
    <mergeCell ref="A4:G5"/>
    <mergeCell ref="A11:G12"/>
    <mergeCell ref="C14:C15"/>
    <mergeCell ref="D14:D15"/>
    <mergeCell ref="E14:E15"/>
    <mergeCell ref="G14:G15"/>
    <mergeCell ref="F14:F15"/>
    <mergeCell ref="A1:G1"/>
    <mergeCell ref="A2:G2"/>
    <mergeCell ref="A3:G3"/>
    <mergeCell ref="C7:C8"/>
    <mergeCell ref="D7:D8"/>
    <mergeCell ref="E7:E8"/>
    <mergeCell ref="G7:G8"/>
    <mergeCell ref="F7:F8"/>
    <mergeCell ref="A6:G6"/>
    <mergeCell ref="A7:A8"/>
    <mergeCell ref="B7:B8"/>
  </mergeCells>
  <phoneticPr fontId="0" type="noConversion"/>
  <printOptions horizontalCentered="1"/>
  <pageMargins left="0.51181102362204722" right="0.2" top="0.78740157480314965" bottom="0.78740157480314965" header="0.31495953630796153" footer="0.31495953630796153"/>
  <pageSetup paperSize="256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III</vt:lpstr>
    </vt:vector>
  </TitlesOfParts>
  <Company>sef-rj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ecarmo</dc:creator>
  <cp:lastModifiedBy>William Bruno Cavalcante de Sousa</cp:lastModifiedBy>
  <cp:lastPrinted>2016-12-06T20:02:41Z</cp:lastPrinted>
  <dcterms:created xsi:type="dcterms:W3CDTF">2005-08-29T16:24:17Z</dcterms:created>
  <dcterms:modified xsi:type="dcterms:W3CDTF">2016-12-14T16:24:34Z</dcterms:modified>
</cp:coreProperties>
</file>