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15" yWindow="2970" windowWidth="15120" windowHeight="4380"/>
  </bookViews>
  <sheets>
    <sheet name="Anexo IV" sheetId="4" r:id="rId1"/>
  </sheets>
  <calcPr calcId="145621"/>
</workbook>
</file>

<file path=xl/calcChain.xml><?xml version="1.0" encoding="utf-8"?>
<calcChain xmlns="http://schemas.openxmlformats.org/spreadsheetml/2006/main">
  <c r="D139" i="4" l="1"/>
  <c r="E139" i="4"/>
  <c r="F139" i="4"/>
  <c r="G139" i="4"/>
  <c r="H139" i="4"/>
  <c r="I139" i="4"/>
  <c r="J139" i="4"/>
  <c r="C139" i="4"/>
  <c r="J131" i="4"/>
  <c r="C131" i="4"/>
  <c r="C116" i="4"/>
  <c r="J116" i="4"/>
  <c r="J99" i="4"/>
  <c r="C99" i="4"/>
  <c r="C82" i="4"/>
  <c r="J82" i="4"/>
  <c r="F49" i="4"/>
  <c r="J63" i="4"/>
  <c r="C63" i="4"/>
  <c r="J49" i="4"/>
  <c r="C49" i="4"/>
  <c r="J31" i="4"/>
  <c r="C31" i="4"/>
  <c r="J8" i="4"/>
  <c r="E82" i="4"/>
  <c r="C8" i="4"/>
  <c r="G82" i="4"/>
  <c r="F82" i="4"/>
  <c r="D82" i="4"/>
  <c r="I63" i="4"/>
  <c r="H63" i="4"/>
  <c r="G63" i="4"/>
  <c r="F63" i="4"/>
  <c r="E63" i="4"/>
  <c r="D63" i="4"/>
  <c r="I131" i="4"/>
  <c r="I116" i="4"/>
  <c r="I99" i="4"/>
  <c r="I82" i="4"/>
  <c r="I49" i="4"/>
  <c r="I8" i="4"/>
  <c r="D8" i="4"/>
  <c r="E8" i="4"/>
  <c r="F8" i="4"/>
  <c r="G8" i="4"/>
  <c r="H8" i="4"/>
  <c r="D49" i="4"/>
  <c r="E49" i="4"/>
  <c r="G49" i="4"/>
  <c r="H49" i="4"/>
  <c r="H82" i="4"/>
  <c r="D99" i="4"/>
  <c r="E99" i="4"/>
  <c r="F99" i="4"/>
  <c r="G99" i="4"/>
  <c r="H99" i="4"/>
  <c r="D116" i="4"/>
  <c r="E116" i="4"/>
  <c r="F116" i="4"/>
  <c r="G116" i="4"/>
  <c r="H116" i="4"/>
  <c r="D131" i="4"/>
  <c r="E131" i="4"/>
  <c r="F131" i="4"/>
  <c r="G131" i="4"/>
  <c r="H131" i="4"/>
  <c r="I31" i="4"/>
  <c r="E31" i="4"/>
  <c r="H31" i="4"/>
  <c r="F31" i="4"/>
  <c r="D31" i="4"/>
  <c r="G31" i="4"/>
  <c r="F141" i="4" l="1"/>
  <c r="H141" i="4"/>
  <c r="C141" i="4"/>
  <c r="J141" i="4"/>
  <c r="I141" i="4"/>
  <c r="D141" i="4"/>
  <c r="E141" i="4"/>
  <c r="G141" i="4"/>
</calcChain>
</file>

<file path=xl/sharedStrings.xml><?xml version="1.0" encoding="utf-8"?>
<sst xmlns="http://schemas.openxmlformats.org/spreadsheetml/2006/main" count="295" uniqueCount="208">
  <si>
    <t>CÓD</t>
  </si>
  <si>
    <t>01</t>
  </si>
  <si>
    <t>ANGRA DOS REIS</t>
  </si>
  <si>
    <t>80</t>
  </si>
  <si>
    <t>APERIBÉ</t>
  </si>
  <si>
    <t>02</t>
  </si>
  <si>
    <t>ARARUAMA</t>
  </si>
  <si>
    <t>81</t>
  </si>
  <si>
    <t>AREAL</t>
  </si>
  <si>
    <t>91</t>
  </si>
  <si>
    <t>65</t>
  </si>
  <si>
    <t>ARRAIAL DO CABO</t>
  </si>
  <si>
    <t>03</t>
  </si>
  <si>
    <t>BARRA DO PIRAÍ</t>
  </si>
  <si>
    <t>04</t>
  </si>
  <si>
    <t>BARRA MANSA</t>
  </si>
  <si>
    <t>72</t>
  </si>
  <si>
    <t>BELFORD ROXO</t>
  </si>
  <si>
    <t>05</t>
  </si>
  <si>
    <t>BOM JARDIM</t>
  </si>
  <si>
    <t>06</t>
  </si>
  <si>
    <t>BOM JESUS DO ITABAPOANA</t>
  </si>
  <si>
    <t>07</t>
  </si>
  <si>
    <t>CABO FRIO</t>
  </si>
  <si>
    <t>08</t>
  </si>
  <si>
    <t>CACHOEIRAS DE MACACU</t>
  </si>
  <si>
    <t>09</t>
  </si>
  <si>
    <t>CAMBUCI</t>
  </si>
  <si>
    <t>10</t>
  </si>
  <si>
    <t>CAMPOS DOS GOYTACAZES</t>
  </si>
  <si>
    <t>11</t>
  </si>
  <si>
    <t>CANTAGALO</t>
  </si>
  <si>
    <t>85</t>
  </si>
  <si>
    <t>CARAPEBUS</t>
  </si>
  <si>
    <t>71</t>
  </si>
  <si>
    <t>CARDOSO MOREIRA</t>
  </si>
  <si>
    <t>12</t>
  </si>
  <si>
    <t>CARMO</t>
  </si>
  <si>
    <t>13</t>
  </si>
  <si>
    <t>CASIMIRO DE ABREU</t>
  </si>
  <si>
    <t>78</t>
  </si>
  <si>
    <t>COMENDADOR LEVY GASPARIAN</t>
  </si>
  <si>
    <t>14</t>
  </si>
  <si>
    <t>CONCEIÇÃO DE MACABU</t>
  </si>
  <si>
    <t>15</t>
  </si>
  <si>
    <t>CORDEIRO</t>
  </si>
  <si>
    <t>16</t>
  </si>
  <si>
    <t>DUAS BARRAS</t>
  </si>
  <si>
    <t>17</t>
  </si>
  <si>
    <t>DUQUE DE CAXIAS</t>
  </si>
  <si>
    <t>18</t>
  </si>
  <si>
    <t>ENGENHEIRO PAULO DE FRONTIN</t>
  </si>
  <si>
    <t>73</t>
  </si>
  <si>
    <t>GUAPIMIRIM</t>
  </si>
  <si>
    <t>83</t>
  </si>
  <si>
    <t>IGUABA GRANDE</t>
  </si>
  <si>
    <t>19</t>
  </si>
  <si>
    <t>ITABORAÍ</t>
  </si>
  <si>
    <t>20</t>
  </si>
  <si>
    <t>ITAGUAÍ</t>
  </si>
  <si>
    <t>66</t>
  </si>
  <si>
    <t>ITALVA</t>
  </si>
  <si>
    <t>21</t>
  </si>
  <si>
    <t>ITAOCARA</t>
  </si>
  <si>
    <t>22</t>
  </si>
  <si>
    <t>ITAPERUNA</t>
  </si>
  <si>
    <t>69</t>
  </si>
  <si>
    <t>ITATIAIA</t>
  </si>
  <si>
    <t>77</t>
  </si>
  <si>
    <t>JAPERI</t>
  </si>
  <si>
    <t>23</t>
  </si>
  <si>
    <t>LAJE DO MURIAÉ</t>
  </si>
  <si>
    <t>24</t>
  </si>
  <si>
    <t>MACAÉ</t>
  </si>
  <si>
    <t>90</t>
  </si>
  <si>
    <t>MACUCO</t>
  </si>
  <si>
    <t>25</t>
  </si>
  <si>
    <t>MAGÉ</t>
  </si>
  <si>
    <t>26</t>
  </si>
  <si>
    <t>MANGARATIBA</t>
  </si>
  <si>
    <t>27</t>
  </si>
  <si>
    <t>MARICÁ</t>
  </si>
  <si>
    <t>28</t>
  </si>
  <si>
    <t>MENDES</t>
  </si>
  <si>
    <t>92</t>
  </si>
  <si>
    <t>MESQUITA</t>
  </si>
  <si>
    <t>29</t>
  </si>
  <si>
    <t>MIGUEL PEREIRA</t>
  </si>
  <si>
    <t>30</t>
  </si>
  <si>
    <t>MIRACEMA</t>
  </si>
  <si>
    <t>31</t>
  </si>
  <si>
    <t>NATIVIDADE</t>
  </si>
  <si>
    <t>32</t>
  </si>
  <si>
    <t>NILÓPOLIS</t>
  </si>
  <si>
    <t>33</t>
  </si>
  <si>
    <t>NITERÓI</t>
  </si>
  <si>
    <t>34</t>
  </si>
  <si>
    <t>NOVA FRIBURGO</t>
  </si>
  <si>
    <t>35</t>
  </si>
  <si>
    <t>NOVA IGUAÇU</t>
  </si>
  <si>
    <t>36</t>
  </si>
  <si>
    <t>PARACAMBI</t>
  </si>
  <si>
    <t>37</t>
  </si>
  <si>
    <t>PARAÍBA DO SUL</t>
  </si>
  <si>
    <t>38</t>
  </si>
  <si>
    <t>67</t>
  </si>
  <si>
    <t>PATY DO ALFERES</t>
  </si>
  <si>
    <t>39</t>
  </si>
  <si>
    <t>PETRÓPOLIS</t>
  </si>
  <si>
    <t>84</t>
  </si>
  <si>
    <t>PINHEIRAL</t>
  </si>
  <si>
    <t>40</t>
  </si>
  <si>
    <t>PIRAÍ</t>
  </si>
  <si>
    <t>41</t>
  </si>
  <si>
    <t>PORCIÚNCULA</t>
  </si>
  <si>
    <t>87</t>
  </si>
  <si>
    <t>PORTO REAL</t>
  </si>
  <si>
    <t>75</t>
  </si>
  <si>
    <t>QUATIS</t>
  </si>
  <si>
    <t>74</t>
  </si>
  <si>
    <t>QUEIMADOS</t>
  </si>
  <si>
    <t>70</t>
  </si>
  <si>
    <t>QUISSAMÃ</t>
  </si>
  <si>
    <t>42</t>
  </si>
  <si>
    <t>RESENDE</t>
  </si>
  <si>
    <t>43</t>
  </si>
  <si>
    <t>RIO BONITO</t>
  </si>
  <si>
    <t>44</t>
  </si>
  <si>
    <t>RIO CLARO</t>
  </si>
  <si>
    <t>45</t>
  </si>
  <si>
    <t>RIO DAS FLORES</t>
  </si>
  <si>
    <t>79</t>
  </si>
  <si>
    <t>RIO DAS OSTRAS</t>
  </si>
  <si>
    <t>64</t>
  </si>
  <si>
    <t>RIO DE JANEIRO</t>
  </si>
  <si>
    <t>46</t>
  </si>
  <si>
    <t>SANTA MARIA MADALENA</t>
  </si>
  <si>
    <t>47</t>
  </si>
  <si>
    <t>SANTO ANTÔNIO DE PÁDUA</t>
  </si>
  <si>
    <t>48</t>
  </si>
  <si>
    <t>SÃO FIDÉLIS</t>
  </si>
  <si>
    <t>82</t>
  </si>
  <si>
    <t>SÃO FRANCISCO DE ITABAPOANA</t>
  </si>
  <si>
    <t>49</t>
  </si>
  <si>
    <t>SÃO GONÇALO</t>
  </si>
  <si>
    <t>50</t>
  </si>
  <si>
    <t>SÃO JOÃO DA BARRA</t>
  </si>
  <si>
    <t>51</t>
  </si>
  <si>
    <t>SÃO JOÃO DE MERITI</t>
  </si>
  <si>
    <t>88</t>
  </si>
  <si>
    <t>SÃO JOSÉ DE UBÁ</t>
  </si>
  <si>
    <t>68</t>
  </si>
  <si>
    <t>52</t>
  </si>
  <si>
    <t>SÃO PEDRO DA ALDEIA</t>
  </si>
  <si>
    <t>53</t>
  </si>
  <si>
    <t>SÃO SEBASTIÃO DO ALTO</t>
  </si>
  <si>
    <t>54</t>
  </si>
  <si>
    <t>SAPUCAIA</t>
  </si>
  <si>
    <t>55</t>
  </si>
  <si>
    <t>SAQUAREMA</t>
  </si>
  <si>
    <t>86</t>
  </si>
  <si>
    <t>SEROPÉDICA</t>
  </si>
  <si>
    <t>56</t>
  </si>
  <si>
    <t>SILVA JARDIM</t>
  </si>
  <si>
    <t>57</t>
  </si>
  <si>
    <t>SUMIDOURO</t>
  </si>
  <si>
    <t>89</t>
  </si>
  <si>
    <t>TANGUÁ</t>
  </si>
  <si>
    <t>58</t>
  </si>
  <si>
    <t>TERESÓPOLIS</t>
  </si>
  <si>
    <t>59</t>
  </si>
  <si>
    <t>TRAJANO DE MORAIS</t>
  </si>
  <si>
    <t>60</t>
  </si>
  <si>
    <t>TRÊS RIOS</t>
  </si>
  <si>
    <t>61</t>
  </si>
  <si>
    <t>VALENÇA</t>
  </si>
  <si>
    <t>76</t>
  </si>
  <si>
    <t>VARRE-SAI</t>
  </si>
  <si>
    <t>62</t>
  </si>
  <si>
    <t>VASSOURAS</t>
  </si>
  <si>
    <t>63</t>
  </si>
  <si>
    <t>VOLTA REDONDA</t>
  </si>
  <si>
    <t>MUNICÍPIO</t>
  </si>
  <si>
    <t>ANEXO IV</t>
  </si>
  <si>
    <t>Índ. Valor Adic.</t>
  </si>
  <si>
    <t>Índ. População</t>
  </si>
  <si>
    <t>Índ. Área</t>
  </si>
  <si>
    <t>Índ. Rec. Própria</t>
  </si>
  <si>
    <t>Índ. Cota Mínima</t>
  </si>
  <si>
    <t>Índ. Aj. Econômico</t>
  </si>
  <si>
    <t>TOTAIS</t>
  </si>
  <si>
    <t>ARMAÇÃO DOS BÚZIOS</t>
  </si>
  <si>
    <t>PARATY</t>
  </si>
  <si>
    <t>SÃO JOSÉ DO VALE DO RIO PRETO</t>
  </si>
  <si>
    <t>Índ. Cons. Amb. p/IPM</t>
  </si>
  <si>
    <t>Índ. Cons. Amb. para o IPM</t>
  </si>
  <si>
    <t>TOTAIS GERAIS</t>
  </si>
  <si>
    <t>REGIÃO: METROPOLITANA</t>
  </si>
  <si>
    <t>REGIÃO: NOROESTE</t>
  </si>
  <si>
    <t>REGIÃO: NORTE</t>
  </si>
  <si>
    <t>REGIÃO: SERRANA</t>
  </si>
  <si>
    <t>REGIÃO: BAIXADAS LITORÂNEAS</t>
  </si>
  <si>
    <t>REGIÃO: MÉDIO PARAÍBA</t>
  </si>
  <si>
    <t>REGIÃO: CENTRO SUL</t>
  </si>
  <si>
    <t>REGIÃO: LITORAL SUL FLUMINENSE</t>
  </si>
  <si>
    <t>REGIÃO: CAPITAL</t>
  </si>
  <si>
    <t>IPM 2016</t>
  </si>
  <si>
    <t>TABELA DE CÁLCULO DOS ÍNDICES DEFINITIVOS DE PARTICIPAÇÃO DOS MUNICÍPIOS NA ARRECADAÇÃO DO ICMS PARA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</si>
</sst>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0.000000"/>
  </numFmts>
  <fonts count="2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1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2" applyNumberFormat="0" applyAlignment="0" applyProtection="0"/>
    <xf numFmtId="0" fontId="10" fillId="22" borderId="3" applyNumberFormat="0" applyAlignment="0" applyProtection="0"/>
    <xf numFmtId="0" fontId="11" fillId="0" borderId="4" applyNumberFormat="0" applyFill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12" fillId="29" borderId="2" applyNumberFormat="0" applyAlignment="0" applyProtection="0"/>
    <xf numFmtId="0" fontId="13" fillId="30" borderId="0" applyNumberFormat="0" applyBorder="0" applyAlignment="0" applyProtection="0"/>
    <xf numFmtId="0" fontId="14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32" borderId="5" applyNumberFormat="0" applyFont="0" applyAlignment="0" applyProtection="0"/>
    <xf numFmtId="0" fontId="3" fillId="32" borderId="5" applyNumberFormat="0" applyFont="0" applyAlignment="0" applyProtection="0"/>
    <xf numFmtId="0" fontId="3" fillId="32" borderId="5" applyNumberFormat="0" applyFont="0" applyAlignment="0" applyProtection="0"/>
    <xf numFmtId="0" fontId="3" fillId="32" borderId="5" applyNumberFormat="0" applyFont="0" applyAlignment="0" applyProtection="0"/>
    <xf numFmtId="0" fontId="3" fillId="32" borderId="5" applyNumberFormat="0" applyFont="0" applyAlignment="0" applyProtection="0"/>
    <xf numFmtId="0" fontId="3" fillId="32" borderId="5" applyNumberFormat="0" applyFont="0" applyAlignment="0" applyProtection="0"/>
    <xf numFmtId="0" fontId="3" fillId="32" borderId="5" applyNumberFormat="0" applyFont="0" applyAlignment="0" applyProtection="0"/>
    <xf numFmtId="0" fontId="3" fillId="32" borderId="5" applyNumberFormat="0" applyFont="0" applyAlignment="0" applyProtection="0"/>
    <xf numFmtId="0" fontId="3" fillId="32" borderId="5" applyNumberFormat="0" applyFont="0" applyAlignment="0" applyProtection="0"/>
    <xf numFmtId="0" fontId="3" fillId="32" borderId="5" applyNumberFormat="0" applyFont="0" applyAlignment="0" applyProtection="0"/>
    <xf numFmtId="0" fontId="3" fillId="32" borderId="5" applyNumberFormat="0" applyFont="0" applyAlignment="0" applyProtection="0"/>
    <xf numFmtId="0" fontId="3" fillId="32" borderId="5" applyNumberFormat="0" applyFont="0" applyAlignment="0" applyProtection="0"/>
    <xf numFmtId="0" fontId="3" fillId="32" borderId="5" applyNumberFormat="0" applyFont="0" applyAlignment="0" applyProtection="0"/>
    <xf numFmtId="0" fontId="3" fillId="32" borderId="5" applyNumberFormat="0" applyFont="0" applyAlignment="0" applyProtection="0"/>
    <xf numFmtId="0" fontId="3" fillId="32" borderId="5" applyNumberFormat="0" applyFont="0" applyAlignment="0" applyProtection="0"/>
    <xf numFmtId="0" fontId="3" fillId="32" borderId="5" applyNumberFormat="0" applyFont="0" applyAlignment="0" applyProtection="0"/>
    <xf numFmtId="0" fontId="3" fillId="32" borderId="5" applyNumberFormat="0" applyFont="0" applyAlignment="0" applyProtection="0"/>
    <xf numFmtId="0" fontId="3" fillId="32" borderId="5" applyNumberFormat="0" applyFont="0" applyAlignment="0" applyProtection="0"/>
    <xf numFmtId="0" fontId="3" fillId="32" borderId="5" applyNumberFormat="0" applyFont="0" applyAlignment="0" applyProtection="0"/>
    <xf numFmtId="0" fontId="3" fillId="32" borderId="5" applyNumberFormat="0" applyFont="0" applyAlignment="0" applyProtection="0"/>
    <xf numFmtId="0" fontId="3" fillId="32" borderId="5" applyNumberFormat="0" applyFont="0" applyAlignment="0" applyProtection="0"/>
    <xf numFmtId="0" fontId="3" fillId="32" borderId="5" applyNumberFormat="0" applyFont="0" applyAlignment="0" applyProtection="0"/>
    <xf numFmtId="0" fontId="3" fillId="32" borderId="5" applyNumberFormat="0" applyFont="0" applyAlignment="0" applyProtection="0"/>
    <xf numFmtId="0" fontId="15" fillId="21" borderId="6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5" fillId="0" borderId="0"/>
  </cellStyleXfs>
  <cellXfs count="37">
    <xf numFmtId="0" fontId="0" fillId="0" borderId="0" xfId="0"/>
    <xf numFmtId="0" fontId="2" fillId="0" borderId="0" xfId="0" applyFont="1"/>
    <xf numFmtId="166" fontId="2" fillId="0" borderId="0" xfId="0" applyNumberFormat="1" applyFont="1"/>
    <xf numFmtId="0" fontId="2" fillId="0" borderId="0" xfId="0" applyFont="1" applyAlignment="1">
      <alignment wrapText="1"/>
    </xf>
    <xf numFmtId="0" fontId="1" fillId="33" borderId="1" xfId="0" applyFont="1" applyFill="1" applyBorder="1" applyAlignment="1" applyProtection="1">
      <alignment horizontal="center"/>
    </xf>
    <xf numFmtId="0" fontId="2" fillId="33" borderId="1" xfId="0" applyFont="1" applyFill="1" applyBorder="1"/>
    <xf numFmtId="0" fontId="1" fillId="33" borderId="1" xfId="0" applyFont="1" applyFill="1" applyBorder="1" applyAlignment="1">
      <alignment horizontal="centerContinuous"/>
    </xf>
    <xf numFmtId="166" fontId="2" fillId="33" borderId="1" xfId="0" applyNumberFormat="1" applyFont="1" applyFill="1" applyBorder="1" applyAlignment="1">
      <alignment horizontal="centerContinuous"/>
    </xf>
    <xf numFmtId="0" fontId="1" fillId="33" borderId="1" xfId="0" applyFont="1" applyFill="1" applyBorder="1"/>
    <xf numFmtId="166" fontId="1" fillId="33" borderId="1" xfId="0" applyNumberFormat="1" applyFont="1" applyFill="1" applyBorder="1"/>
    <xf numFmtId="0" fontId="23" fillId="0" borderId="1" xfId="0" applyFont="1" applyFill="1" applyBorder="1" applyAlignment="1" applyProtection="1">
      <alignment vertical="center" wrapText="1"/>
    </xf>
    <xf numFmtId="0" fontId="2" fillId="33" borderId="1" xfId="0" applyFont="1" applyFill="1" applyBorder="1" applyAlignment="1" applyProtection="1">
      <alignment horizontal="center"/>
    </xf>
    <xf numFmtId="0" fontId="1" fillId="33" borderId="1" xfId="0" applyFont="1" applyFill="1" applyBorder="1" applyAlignment="1" applyProtection="1">
      <alignment horizontal="left"/>
    </xf>
    <xf numFmtId="0" fontId="2" fillId="0" borderId="0" xfId="0" applyFont="1" applyFill="1"/>
    <xf numFmtId="166" fontId="1" fillId="33" borderId="1" xfId="0" quotePrefix="1" applyNumberFormat="1" applyFont="1" applyFill="1" applyBorder="1" applyAlignment="1" applyProtection="1">
      <alignment horizontal="center" vertical="center" wrapText="1"/>
    </xf>
    <xf numFmtId="166" fontId="1" fillId="33" borderId="1" xfId="0" quotePrefix="1" applyNumberFormat="1" applyFont="1" applyFill="1" applyBorder="1" applyAlignment="1">
      <alignment horizontal="center" vertical="center" wrapText="1"/>
    </xf>
    <xf numFmtId="0" fontId="0" fillId="33" borderId="1" xfId="0" applyFill="1" applyBorder="1" applyAlignment="1">
      <alignment horizontal="centerContinuous"/>
    </xf>
    <xf numFmtId="166" fontId="4" fillId="33" borderId="1" xfId="38" applyNumberFormat="1" applyFont="1" applyFill="1" applyBorder="1"/>
    <xf numFmtId="166" fontId="4" fillId="33" borderId="1" xfId="39" applyNumberFormat="1" applyFont="1" applyFill="1" applyBorder="1"/>
    <xf numFmtId="166" fontId="1" fillId="33" borderId="1" xfId="0" applyNumberFormat="1" applyFont="1" applyFill="1" applyBorder="1" applyAlignment="1">
      <alignment horizontal="center" vertical="center" wrapText="1"/>
    </xf>
    <xf numFmtId="166" fontId="4" fillId="33" borderId="1" xfId="40" applyNumberFormat="1" applyFont="1" applyFill="1" applyBorder="1"/>
    <xf numFmtId="166" fontId="4" fillId="33" borderId="1" xfId="41" applyNumberFormat="1" applyFont="1" applyFill="1" applyBorder="1"/>
    <xf numFmtId="166" fontId="4" fillId="33" borderId="1" xfId="42" applyNumberFormat="1" applyFont="1" applyFill="1" applyBorder="1"/>
    <xf numFmtId="166" fontId="4" fillId="33" borderId="1" xfId="43" applyNumberFormat="1" applyFont="1" applyFill="1" applyBorder="1"/>
    <xf numFmtId="166" fontId="4" fillId="33" borderId="1" xfId="44" applyNumberFormat="1" applyFont="1" applyFill="1" applyBorder="1"/>
    <xf numFmtId="166" fontId="4" fillId="33" borderId="1" xfId="45" applyNumberFormat="1" applyFont="1" applyFill="1" applyBorder="1"/>
    <xf numFmtId="0" fontId="1" fillId="33" borderId="1" xfId="0" quotePrefix="1" applyFont="1" applyFill="1" applyBorder="1" applyAlignment="1" applyProtection="1">
      <alignment horizontal="center" vertical="center"/>
    </xf>
    <xf numFmtId="166" fontId="3" fillId="0" borderId="1" xfId="80" applyNumberFormat="1" applyFont="1" applyFill="1" applyBorder="1" applyAlignment="1">
      <alignment horizontal="right" wrapText="1"/>
    </xf>
    <xf numFmtId="166" fontId="3" fillId="0" borderId="11" xfId="80" applyNumberFormat="1" applyFont="1" applyFill="1" applyBorder="1" applyAlignment="1">
      <alignment horizontal="right" wrapText="1"/>
    </xf>
    <xf numFmtId="166" fontId="0" fillId="0" borderId="0" xfId="0" applyNumberFormat="1"/>
    <xf numFmtId="0" fontId="1" fillId="33" borderId="1" xfId="0" applyFont="1" applyFill="1" applyBorder="1" applyAlignment="1">
      <alignment horizontal="center"/>
    </xf>
    <xf numFmtId="0" fontId="1" fillId="33" borderId="1" xfId="0" quotePrefix="1" applyFont="1" applyFill="1" applyBorder="1" applyAlignment="1">
      <alignment horizontal="center"/>
    </xf>
    <xf numFmtId="0" fontId="2" fillId="0" borderId="1" xfId="0" applyFont="1" applyBorder="1" applyAlignment="1" applyProtection="1">
      <alignment horizontal="center"/>
    </xf>
    <xf numFmtId="0" fontId="1" fillId="33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/>
    </xf>
    <xf numFmtId="0" fontId="1" fillId="33" borderId="1" xfId="0" applyFont="1" applyFill="1" applyBorder="1" applyAlignment="1" applyProtection="1">
      <alignment horizontal="center"/>
    </xf>
    <xf numFmtId="0" fontId="1" fillId="0" borderId="1" xfId="0" applyFont="1" applyFill="1" applyBorder="1" applyAlignment="1">
      <alignment horizontal="center"/>
    </xf>
  </cellXfs>
  <cellStyles count="81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Neutra" xfId="31" builtinId="28" customBuiltin="1"/>
    <cellStyle name="Normal" xfId="0" builtinId="0"/>
    <cellStyle name="Normal 10" xfId="32"/>
    <cellStyle name="Normal 11" xfId="33"/>
    <cellStyle name="Normal 12" xfId="34"/>
    <cellStyle name="Normal 13" xfId="35"/>
    <cellStyle name="Normal 14" xfId="36"/>
    <cellStyle name="Normal 15" xfId="37"/>
    <cellStyle name="Normal 16" xfId="38"/>
    <cellStyle name="Normal 17" xfId="39"/>
    <cellStyle name="Normal 18" xfId="40"/>
    <cellStyle name="Normal 19" xfId="41"/>
    <cellStyle name="Normal 20" xfId="42"/>
    <cellStyle name="Normal 21" xfId="43"/>
    <cellStyle name="Normal 22" xfId="44"/>
    <cellStyle name="Normal 23" xfId="45"/>
    <cellStyle name="Normal 4" xfId="46"/>
    <cellStyle name="Normal 5" xfId="47"/>
    <cellStyle name="Normal_Anexo IV" xfId="80"/>
    <cellStyle name="Nota 10" xfId="48"/>
    <cellStyle name="Nota 11" xfId="49"/>
    <cellStyle name="Nota 12" xfId="50"/>
    <cellStyle name="Nota 13" xfId="51"/>
    <cellStyle name="Nota 14" xfId="52"/>
    <cellStyle name="Nota 15" xfId="53"/>
    <cellStyle name="Nota 16" xfId="54"/>
    <cellStyle name="Nota 17" xfId="55"/>
    <cellStyle name="Nota 18" xfId="56"/>
    <cellStyle name="Nota 19" xfId="57"/>
    <cellStyle name="Nota 2" xfId="58"/>
    <cellStyle name="Nota 20" xfId="59"/>
    <cellStyle name="Nota 21" xfId="60"/>
    <cellStyle name="Nota 22" xfId="61"/>
    <cellStyle name="Nota 23" xfId="62"/>
    <cellStyle name="Nota 24" xfId="63"/>
    <cellStyle name="Nota 3" xfId="64"/>
    <cellStyle name="Nota 4" xfId="65"/>
    <cellStyle name="Nota 5" xfId="66"/>
    <cellStyle name="Nota 6" xfId="67"/>
    <cellStyle name="Nota 7" xfId="68"/>
    <cellStyle name="Nota 8" xfId="69"/>
    <cellStyle name="Nota 9" xfId="70"/>
    <cellStyle name="Saída" xfId="71" builtinId="21" customBuiltin="1"/>
    <cellStyle name="Texto de Aviso" xfId="72" builtinId="11" customBuiltin="1"/>
    <cellStyle name="Texto Explicativo" xfId="73" builtinId="53" customBuiltin="1"/>
    <cellStyle name="Título" xfId="74" builtinId="15" customBuiltin="1"/>
    <cellStyle name="Título 1" xfId="75" builtinId="16" customBuiltin="1"/>
    <cellStyle name="Título 2" xfId="76" builtinId="17" customBuiltin="1"/>
    <cellStyle name="Título 3" xfId="77" builtinId="18" customBuiltin="1"/>
    <cellStyle name="Título 4" xfId="78" builtinId="19" customBuiltin="1"/>
    <cellStyle name="Total" xfId="79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3"/>
  <sheetViews>
    <sheetView tabSelected="1" zoomScaleNormal="100" workbookViewId="0">
      <selection activeCell="M17" sqref="M17"/>
    </sheetView>
  </sheetViews>
  <sheetFormatPr defaultRowHeight="12.75" x14ac:dyDescent="0.2"/>
  <cols>
    <col min="1" max="1" width="9.28515625" style="1" bestFit="1" customWidth="1"/>
    <col min="2" max="2" width="26.140625" customWidth="1"/>
    <col min="3" max="3" width="14" style="2" customWidth="1"/>
    <col min="4" max="4" width="12.7109375" style="2" customWidth="1"/>
    <col min="5" max="5" width="15.42578125" style="2" customWidth="1"/>
    <col min="6" max="6" width="13.140625" style="2" customWidth="1"/>
    <col min="7" max="7" width="11.5703125" style="2" customWidth="1"/>
    <col min="8" max="8" width="13.5703125" style="2" customWidth="1"/>
    <col min="9" max="9" width="10.85546875" style="2" customWidth="1"/>
    <col min="10" max="10" width="12.5703125" style="2" customWidth="1"/>
    <col min="11" max="16384" width="9.140625" style="1"/>
  </cols>
  <sheetData>
    <row r="1" spans="1:10" x14ac:dyDescent="0.2">
      <c r="A1" s="31" t="s">
        <v>183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x14ac:dyDescent="0.2">
      <c r="A2" s="30" t="s">
        <v>207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s="13" customFormat="1" x14ac:dyDescent="0.2">
      <c r="A3" s="36"/>
      <c r="B3" s="36"/>
      <c r="C3" s="36"/>
      <c r="D3" s="36"/>
      <c r="E3" s="36"/>
      <c r="F3" s="36"/>
      <c r="G3" s="36"/>
      <c r="H3" s="36"/>
      <c r="I3" s="36"/>
      <c r="J3" s="36"/>
    </row>
    <row r="4" spans="1:10" s="13" customFormat="1" x14ac:dyDescent="0.2">
      <c r="A4" s="36"/>
      <c r="B4" s="36"/>
      <c r="C4" s="36"/>
      <c r="D4" s="36"/>
      <c r="E4" s="36"/>
      <c r="F4" s="36"/>
      <c r="G4" s="36"/>
      <c r="H4" s="36"/>
      <c r="I4" s="36"/>
      <c r="J4" s="36"/>
    </row>
    <row r="5" spans="1:10" x14ac:dyDescent="0.2">
      <c r="A5" s="6" t="s">
        <v>205</v>
      </c>
      <c r="B5" s="16"/>
      <c r="C5" s="7"/>
      <c r="D5" s="7"/>
      <c r="E5" s="7"/>
      <c r="F5" s="7"/>
      <c r="G5" s="7"/>
      <c r="H5" s="7"/>
      <c r="I5" s="7"/>
      <c r="J5" s="7"/>
    </row>
    <row r="6" spans="1:10" s="3" customFormat="1" ht="38.25" x14ac:dyDescent="0.2">
      <c r="A6" s="26" t="s">
        <v>0</v>
      </c>
      <c r="B6" s="26" t="s">
        <v>182</v>
      </c>
      <c r="C6" s="14" t="s">
        <v>184</v>
      </c>
      <c r="D6" s="19" t="s">
        <v>185</v>
      </c>
      <c r="E6" s="15" t="s">
        <v>186</v>
      </c>
      <c r="F6" s="15" t="s">
        <v>187</v>
      </c>
      <c r="G6" s="15" t="s">
        <v>188</v>
      </c>
      <c r="H6" s="15" t="s">
        <v>189</v>
      </c>
      <c r="I6" s="19" t="s">
        <v>195</v>
      </c>
      <c r="J6" s="15" t="s">
        <v>206</v>
      </c>
    </row>
    <row r="7" spans="1:10" ht="15" x14ac:dyDescent="0.25">
      <c r="A7" s="10" t="s">
        <v>133</v>
      </c>
      <c r="B7" s="10" t="s">
        <v>134</v>
      </c>
      <c r="C7" s="28">
        <v>28.432417999999998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4.0289999999999999E-2</v>
      </c>
      <c r="J7" s="28">
        <v>28.472708000000001</v>
      </c>
    </row>
    <row r="8" spans="1:10" x14ac:dyDescent="0.2">
      <c r="A8" s="11"/>
      <c r="B8" s="12" t="s">
        <v>190</v>
      </c>
      <c r="C8" s="9">
        <f t="shared" ref="C8:I8" si="0">SUM(C7:C7)</f>
        <v>28.432417999999998</v>
      </c>
      <c r="D8" s="9">
        <f t="shared" si="0"/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17">
        <f t="shared" si="0"/>
        <v>4.0289999999999999E-2</v>
      </c>
      <c r="J8" s="9">
        <f>SUM(J7)</f>
        <v>28.472708000000001</v>
      </c>
    </row>
    <row r="9" spans="1:10" x14ac:dyDescent="0.2">
      <c r="A9" s="32"/>
      <c r="B9" s="32"/>
      <c r="C9" s="32"/>
      <c r="D9" s="32"/>
      <c r="E9" s="32"/>
      <c r="F9" s="32"/>
      <c r="G9" s="32"/>
      <c r="H9" s="32"/>
      <c r="I9" s="32"/>
      <c r="J9" s="32"/>
    </row>
    <row r="10" spans="1:10" x14ac:dyDescent="0.2">
      <c r="A10" s="32"/>
      <c r="B10" s="32"/>
      <c r="C10" s="32"/>
      <c r="D10" s="32"/>
      <c r="E10" s="32"/>
      <c r="F10" s="32"/>
      <c r="G10" s="32"/>
      <c r="H10" s="32"/>
      <c r="I10" s="32"/>
      <c r="J10" s="32"/>
    </row>
    <row r="11" spans="1:10" x14ac:dyDescent="0.2">
      <c r="A11" s="35" t="s">
        <v>197</v>
      </c>
      <c r="B11" s="35"/>
      <c r="C11" s="35"/>
      <c r="D11" s="35"/>
      <c r="E11" s="35"/>
      <c r="F11" s="35"/>
      <c r="G11" s="35"/>
      <c r="H11" s="35"/>
      <c r="I11" s="35"/>
      <c r="J11" s="35"/>
    </row>
    <row r="12" spans="1:10" ht="38.25" x14ac:dyDescent="0.2">
      <c r="A12" s="26" t="s">
        <v>0</v>
      </c>
      <c r="B12" s="26" t="s">
        <v>182</v>
      </c>
      <c r="C12" s="14" t="s">
        <v>184</v>
      </c>
      <c r="D12" s="19" t="s">
        <v>185</v>
      </c>
      <c r="E12" s="15" t="s">
        <v>186</v>
      </c>
      <c r="F12" s="15" t="s">
        <v>187</v>
      </c>
      <c r="G12" s="15" t="s">
        <v>188</v>
      </c>
      <c r="H12" s="15" t="s">
        <v>189</v>
      </c>
      <c r="I12" s="19" t="s">
        <v>194</v>
      </c>
      <c r="J12" s="15" t="s">
        <v>206</v>
      </c>
    </row>
    <row r="13" spans="1:10" ht="15" x14ac:dyDescent="0.25">
      <c r="A13" s="10" t="s">
        <v>16</v>
      </c>
      <c r="B13" s="10" t="s">
        <v>17</v>
      </c>
      <c r="C13" s="27">
        <v>1.021085</v>
      </c>
      <c r="D13" s="27">
        <v>0.312973</v>
      </c>
      <c r="E13" s="27">
        <v>1.5486E-2</v>
      </c>
      <c r="F13" s="27">
        <v>1.369E-3</v>
      </c>
      <c r="G13" s="27">
        <v>6.1110999999999999E-2</v>
      </c>
      <c r="H13" s="27">
        <v>4.078E-3</v>
      </c>
      <c r="I13" s="27">
        <v>2.0667000000000001E-2</v>
      </c>
      <c r="J13" s="27">
        <v>1.436769</v>
      </c>
    </row>
    <row r="14" spans="1:10" ht="15" x14ac:dyDescent="0.25">
      <c r="A14" s="10" t="s">
        <v>48</v>
      </c>
      <c r="B14" s="10" t="s">
        <v>49</v>
      </c>
      <c r="C14" s="27">
        <v>7.7253249999999998</v>
      </c>
      <c r="D14" s="27">
        <v>0.570272</v>
      </c>
      <c r="E14" s="27">
        <v>9.3114000000000002E-2</v>
      </c>
      <c r="F14" s="27">
        <v>5.8399999999999999E-4</v>
      </c>
      <c r="G14" s="27">
        <v>6.1112E-2</v>
      </c>
      <c r="H14" s="27">
        <v>6.5600000000000001E-4</v>
      </c>
      <c r="I14" s="27">
        <v>3.1675000000000002E-2</v>
      </c>
      <c r="J14" s="27">
        <v>8.4827379999999994</v>
      </c>
    </row>
    <row r="15" spans="1:10" ht="15" x14ac:dyDescent="0.25">
      <c r="A15" s="10" t="s">
        <v>52</v>
      </c>
      <c r="B15" s="10" t="s">
        <v>53</v>
      </c>
      <c r="C15" s="27">
        <v>5.4987000000000001E-2</v>
      </c>
      <c r="D15" s="27">
        <v>3.4339000000000001E-2</v>
      </c>
      <c r="E15" s="27">
        <v>7.1342000000000003E-2</v>
      </c>
      <c r="F15" s="27">
        <v>3.7759999999999998E-3</v>
      </c>
      <c r="G15" s="27">
        <v>6.1110999999999999E-2</v>
      </c>
      <c r="H15" s="27">
        <v>3.4250000000000003E-2</v>
      </c>
      <c r="I15" s="27">
        <v>5.4214999999999999E-2</v>
      </c>
      <c r="J15" s="27">
        <v>0.31402000000000002</v>
      </c>
    </row>
    <row r="16" spans="1:10" ht="15" x14ac:dyDescent="0.25">
      <c r="A16" s="10" t="s">
        <v>56</v>
      </c>
      <c r="B16" s="10" t="s">
        <v>57</v>
      </c>
      <c r="C16" s="27">
        <v>0.48213200000000001</v>
      </c>
      <c r="D16" s="27">
        <v>0.145455</v>
      </c>
      <c r="E16" s="27">
        <v>8.5411000000000001E-2</v>
      </c>
      <c r="F16" s="27">
        <v>7.0359999999999997E-3</v>
      </c>
      <c r="G16" s="27">
        <v>6.1110999999999999E-2</v>
      </c>
      <c r="H16" s="27">
        <v>7.718E-3</v>
      </c>
      <c r="I16" s="27">
        <v>1.2122000000000001E-2</v>
      </c>
      <c r="J16" s="27">
        <v>0.80098499999999995</v>
      </c>
    </row>
    <row r="17" spans="1:10" ht="15" x14ac:dyDescent="0.25">
      <c r="A17" s="10" t="s">
        <v>58</v>
      </c>
      <c r="B17" s="10" t="s">
        <v>59</v>
      </c>
      <c r="C17" s="27">
        <v>0.434809</v>
      </c>
      <c r="D17" s="27">
        <v>7.2805999999999996E-2</v>
      </c>
      <c r="E17" s="27">
        <v>5.6274999999999999E-2</v>
      </c>
      <c r="F17" s="27">
        <v>1.0685999999999999E-2</v>
      </c>
      <c r="G17" s="27">
        <v>6.1112E-2</v>
      </c>
      <c r="H17" s="27">
        <v>9.7590000000000003E-3</v>
      </c>
      <c r="I17" s="27">
        <v>1.984E-2</v>
      </c>
      <c r="J17" s="27">
        <v>0.66528699999999996</v>
      </c>
    </row>
    <row r="18" spans="1:10" ht="15" x14ac:dyDescent="0.25">
      <c r="A18" s="10" t="s">
        <v>68</v>
      </c>
      <c r="B18" s="10" t="s">
        <v>69</v>
      </c>
      <c r="C18" s="27">
        <v>9.5859E-2</v>
      </c>
      <c r="D18" s="27">
        <v>6.3620999999999997E-2</v>
      </c>
      <c r="E18" s="27">
        <v>1.6284E-2</v>
      </c>
      <c r="F18" s="27">
        <v>2.4390000000000002E-3</v>
      </c>
      <c r="G18" s="27">
        <v>6.1110999999999999E-2</v>
      </c>
      <c r="H18" s="27">
        <v>3.1308000000000002E-2</v>
      </c>
      <c r="I18" s="27">
        <v>2.1049999999999999E-2</v>
      </c>
      <c r="J18" s="27">
        <v>0.29167199999999999</v>
      </c>
    </row>
    <row r="19" spans="1:10" ht="15" x14ac:dyDescent="0.25">
      <c r="A19" s="10" t="s">
        <v>76</v>
      </c>
      <c r="B19" s="10" t="s">
        <v>77</v>
      </c>
      <c r="C19" s="27">
        <v>0.236234</v>
      </c>
      <c r="D19" s="27">
        <v>0.15216399999999999</v>
      </c>
      <c r="E19" s="27">
        <v>7.7907000000000004E-2</v>
      </c>
      <c r="F19" s="27">
        <v>4.4060000000000002E-3</v>
      </c>
      <c r="G19" s="27">
        <v>6.1110999999999999E-2</v>
      </c>
      <c r="H19" s="27">
        <v>1.1801000000000001E-2</v>
      </c>
      <c r="I19" s="27">
        <v>5.6563000000000002E-2</v>
      </c>
      <c r="J19" s="27">
        <v>0.600186</v>
      </c>
    </row>
    <row r="20" spans="1:10" ht="15" x14ac:dyDescent="0.25">
      <c r="A20" s="10" t="s">
        <v>80</v>
      </c>
      <c r="B20" s="10" t="s">
        <v>81</v>
      </c>
      <c r="C20" s="27">
        <v>0.40601900000000002</v>
      </c>
      <c r="D20" s="27">
        <v>8.5049E-2</v>
      </c>
      <c r="E20" s="27">
        <v>7.2319999999999995E-2</v>
      </c>
      <c r="F20" s="27">
        <v>1.5107000000000001E-2</v>
      </c>
      <c r="G20" s="27">
        <v>6.1110999999999999E-2</v>
      </c>
      <c r="H20" s="27">
        <v>9.7669999999999996E-3</v>
      </c>
      <c r="I20" s="27">
        <v>3.2356999999999997E-2</v>
      </c>
      <c r="J20" s="27">
        <v>0.68172999999999995</v>
      </c>
    </row>
    <row r="21" spans="1:10" ht="15" x14ac:dyDescent="0.25">
      <c r="A21" s="10" t="s">
        <v>84</v>
      </c>
      <c r="B21" s="10" t="s">
        <v>85</v>
      </c>
      <c r="C21" s="27">
        <v>0.135048</v>
      </c>
      <c r="D21" s="27">
        <v>0.112316</v>
      </c>
      <c r="E21" s="27">
        <v>8.3020000000000004E-3</v>
      </c>
      <c r="F21" s="27">
        <v>4.6880000000000003E-3</v>
      </c>
      <c r="G21" s="27">
        <v>6.1110999999999999E-2</v>
      </c>
      <c r="H21" s="27">
        <v>2.1524000000000001E-2</v>
      </c>
      <c r="I21" s="27">
        <v>8.4279999999999994E-2</v>
      </c>
      <c r="J21" s="27">
        <v>0.42726900000000001</v>
      </c>
    </row>
    <row r="22" spans="1:10" ht="15" x14ac:dyDescent="0.25">
      <c r="A22" s="10" t="s">
        <v>92</v>
      </c>
      <c r="B22" s="10" t="s">
        <v>93</v>
      </c>
      <c r="C22" s="27">
        <v>0.18101900000000001</v>
      </c>
      <c r="D22" s="27">
        <v>0.105033</v>
      </c>
      <c r="E22" s="27">
        <v>3.8909999999999999E-3</v>
      </c>
      <c r="F22" s="27">
        <v>3.424E-3</v>
      </c>
      <c r="G22" s="27">
        <v>6.1110999999999999E-2</v>
      </c>
      <c r="H22" s="27">
        <v>1.8978999999999999E-2</v>
      </c>
      <c r="I22" s="27">
        <v>1.6299999999999999E-2</v>
      </c>
      <c r="J22" s="27">
        <v>0.38975700000000002</v>
      </c>
    </row>
    <row r="23" spans="1:10" ht="15" x14ac:dyDescent="0.25">
      <c r="A23" s="10" t="s">
        <v>94</v>
      </c>
      <c r="B23" s="10" t="s">
        <v>95</v>
      </c>
      <c r="C23" s="27">
        <v>3.4070200000000002</v>
      </c>
      <c r="D23" s="27">
        <v>0.32502199999999998</v>
      </c>
      <c r="E23" s="27">
        <v>2.6620999999999999E-2</v>
      </c>
      <c r="F23" s="27">
        <v>1.4499999999999999E-3</v>
      </c>
      <c r="G23" s="27">
        <v>6.1110999999999999E-2</v>
      </c>
      <c r="H23" s="27">
        <v>1.464E-3</v>
      </c>
      <c r="I23" s="27">
        <v>6.2313E-2</v>
      </c>
      <c r="J23" s="27">
        <v>3.8850009999999999</v>
      </c>
    </row>
    <row r="24" spans="1:10" ht="15" x14ac:dyDescent="0.25">
      <c r="A24" s="10" t="s">
        <v>98</v>
      </c>
      <c r="B24" s="10" t="s">
        <v>99</v>
      </c>
      <c r="C24" s="27">
        <v>1.2299</v>
      </c>
      <c r="D24" s="27">
        <v>0.530366</v>
      </c>
      <c r="E24" s="27">
        <v>0.103551</v>
      </c>
      <c r="F24" s="27">
        <v>1.6819999999999999E-3</v>
      </c>
      <c r="G24" s="27">
        <v>6.1110999999999999E-2</v>
      </c>
      <c r="H24" s="27">
        <v>2.9520000000000002E-3</v>
      </c>
      <c r="I24" s="27">
        <v>6.7627999999999994E-2</v>
      </c>
      <c r="J24" s="27">
        <v>1.99719</v>
      </c>
    </row>
    <row r="25" spans="1:10" ht="15" x14ac:dyDescent="0.25">
      <c r="A25" s="10" t="s">
        <v>100</v>
      </c>
      <c r="B25" s="10" t="s">
        <v>101</v>
      </c>
      <c r="C25" s="27">
        <v>5.5205999999999998E-2</v>
      </c>
      <c r="D25" s="27">
        <v>3.1396E-2</v>
      </c>
      <c r="E25" s="27">
        <v>3.7616999999999998E-2</v>
      </c>
      <c r="F25" s="27">
        <v>2.4060000000000002E-3</v>
      </c>
      <c r="G25" s="27">
        <v>6.1110999999999999E-2</v>
      </c>
      <c r="H25" s="27">
        <v>4.4298999999999998E-2</v>
      </c>
      <c r="I25" s="27">
        <v>3.4477000000000001E-2</v>
      </c>
      <c r="J25" s="27">
        <v>0.26651200000000003</v>
      </c>
    </row>
    <row r="26" spans="1:10" ht="15" x14ac:dyDescent="0.25">
      <c r="A26" s="10" t="s">
        <v>119</v>
      </c>
      <c r="B26" s="10" t="s">
        <v>120</v>
      </c>
      <c r="C26" s="27">
        <v>0.43070900000000001</v>
      </c>
      <c r="D26" s="27">
        <v>9.1997999999999996E-2</v>
      </c>
      <c r="E26" s="27">
        <v>1.5245999999999999E-2</v>
      </c>
      <c r="F26" s="27">
        <v>6.5899999999999997E-4</v>
      </c>
      <c r="G26" s="27">
        <v>6.1110999999999999E-2</v>
      </c>
      <c r="H26" s="27">
        <v>1.0229E-2</v>
      </c>
      <c r="I26" s="27">
        <v>1.797E-2</v>
      </c>
      <c r="J26" s="27">
        <v>0.62792199999999998</v>
      </c>
    </row>
    <row r="27" spans="1:10" ht="15" x14ac:dyDescent="0.25">
      <c r="A27" s="10" t="s">
        <v>143</v>
      </c>
      <c r="B27" s="10" t="s">
        <v>144</v>
      </c>
      <c r="C27" s="27">
        <v>1.364714</v>
      </c>
      <c r="D27" s="27">
        <v>0.666883</v>
      </c>
      <c r="E27" s="27">
        <v>4.9549999999999997E-2</v>
      </c>
      <c r="F27" s="27">
        <v>2.2290000000000001E-3</v>
      </c>
      <c r="G27" s="27">
        <v>6.1110999999999999E-2</v>
      </c>
      <c r="H27" s="27">
        <v>2.6440000000000001E-3</v>
      </c>
      <c r="I27" s="27">
        <v>1.6559999999999998E-2</v>
      </c>
      <c r="J27" s="27">
        <v>2.163691</v>
      </c>
    </row>
    <row r="28" spans="1:10" ht="15" x14ac:dyDescent="0.25">
      <c r="A28" s="10" t="s">
        <v>147</v>
      </c>
      <c r="B28" s="10" t="s">
        <v>148</v>
      </c>
      <c r="C28" s="27">
        <v>0.58915600000000001</v>
      </c>
      <c r="D28" s="27">
        <v>0.306367</v>
      </c>
      <c r="E28" s="27">
        <v>6.9839999999999998E-3</v>
      </c>
      <c r="F28" s="27">
        <v>1.42E-3</v>
      </c>
      <c r="G28" s="27">
        <v>6.1110999999999999E-2</v>
      </c>
      <c r="H28" s="27">
        <v>6.097E-3</v>
      </c>
      <c r="I28" s="27">
        <v>3.1515000000000001E-2</v>
      </c>
      <c r="J28" s="27">
        <v>1.00265</v>
      </c>
    </row>
    <row r="29" spans="1:10" ht="15" x14ac:dyDescent="0.25">
      <c r="A29" s="10" t="s">
        <v>160</v>
      </c>
      <c r="B29" s="10" t="s">
        <v>161</v>
      </c>
      <c r="C29" s="27">
        <v>0.45230300000000001</v>
      </c>
      <c r="D29" s="27">
        <v>5.2144000000000003E-2</v>
      </c>
      <c r="E29" s="27">
        <v>5.3061999999999998E-2</v>
      </c>
      <c r="F29" s="27">
        <v>1.2279999999999999E-3</v>
      </c>
      <c r="G29" s="27">
        <v>6.1110999999999999E-2</v>
      </c>
      <c r="H29" s="27">
        <v>9.8700000000000003E-3</v>
      </c>
      <c r="I29" s="27">
        <v>1.4947E-2</v>
      </c>
      <c r="J29" s="27">
        <v>0.64466500000000004</v>
      </c>
    </row>
    <row r="30" spans="1:10" ht="15" x14ac:dyDescent="0.25">
      <c r="A30" s="10" t="s">
        <v>166</v>
      </c>
      <c r="B30" s="10" t="s">
        <v>167</v>
      </c>
      <c r="C30" s="27">
        <v>2.6858E-2</v>
      </c>
      <c r="D30" s="27">
        <v>2.0496E-2</v>
      </c>
      <c r="E30" s="27">
        <v>2.8437E-2</v>
      </c>
      <c r="F30" s="27">
        <v>6.3109999999999998E-3</v>
      </c>
      <c r="G30" s="27">
        <v>6.1110999999999999E-2</v>
      </c>
      <c r="H30" s="27">
        <v>7.2605000000000003E-2</v>
      </c>
      <c r="I30" s="27">
        <v>1.0325000000000001E-2</v>
      </c>
      <c r="J30" s="27">
        <v>0.22614300000000001</v>
      </c>
    </row>
    <row r="31" spans="1:10" x14ac:dyDescent="0.2">
      <c r="A31" s="11"/>
      <c r="B31" s="12" t="s">
        <v>190</v>
      </c>
      <c r="C31" s="9">
        <f t="shared" ref="C31:J31" si="1">SUM(C13:C30)</f>
        <v>18.328383000000002</v>
      </c>
      <c r="D31" s="18">
        <f t="shared" si="1"/>
        <v>3.6786999999999996</v>
      </c>
      <c r="E31" s="18">
        <f t="shared" si="1"/>
        <v>0.82139999999999991</v>
      </c>
      <c r="F31" s="18">
        <f t="shared" si="1"/>
        <v>7.0900000000000005E-2</v>
      </c>
      <c r="G31" s="18">
        <f t="shared" si="1"/>
        <v>1.1000000000000001</v>
      </c>
      <c r="H31" s="18">
        <f t="shared" si="1"/>
        <v>0.3</v>
      </c>
      <c r="I31" s="9">
        <f t="shared" si="1"/>
        <v>0.60480400000000001</v>
      </c>
      <c r="J31" s="9">
        <f t="shared" si="1"/>
        <v>24.904187</v>
      </c>
    </row>
    <row r="32" spans="1:10" x14ac:dyDescent="0.2">
      <c r="A32" s="32"/>
      <c r="B32" s="32"/>
      <c r="C32" s="32"/>
      <c r="D32" s="32"/>
      <c r="E32" s="32"/>
      <c r="F32" s="32"/>
      <c r="G32" s="32"/>
      <c r="H32" s="32"/>
      <c r="I32" s="32"/>
      <c r="J32" s="32"/>
    </row>
    <row r="33" spans="1:10" x14ac:dyDescent="0.2">
      <c r="A33" s="32"/>
      <c r="B33" s="32"/>
      <c r="C33" s="32"/>
      <c r="D33" s="32"/>
      <c r="E33" s="32"/>
      <c r="F33" s="32"/>
      <c r="G33" s="32"/>
      <c r="H33" s="32"/>
      <c r="I33" s="32"/>
      <c r="J33" s="32"/>
    </row>
    <row r="34" spans="1:10" x14ac:dyDescent="0.2">
      <c r="A34" s="35" t="s">
        <v>198</v>
      </c>
      <c r="B34" s="35"/>
      <c r="C34" s="35"/>
      <c r="D34" s="35"/>
      <c r="E34" s="35"/>
      <c r="F34" s="35"/>
      <c r="G34" s="35"/>
      <c r="H34" s="35"/>
      <c r="I34" s="35"/>
      <c r="J34" s="35"/>
    </row>
    <row r="35" spans="1:10" ht="38.25" x14ac:dyDescent="0.2">
      <c r="A35" s="26" t="s">
        <v>0</v>
      </c>
      <c r="B35" s="26" t="s">
        <v>182</v>
      </c>
      <c r="C35" s="14" t="s">
        <v>184</v>
      </c>
      <c r="D35" s="19" t="s">
        <v>185</v>
      </c>
      <c r="E35" s="15" t="s">
        <v>186</v>
      </c>
      <c r="F35" s="15" t="s">
        <v>187</v>
      </c>
      <c r="G35" s="15" t="s">
        <v>188</v>
      </c>
      <c r="H35" s="15" t="s">
        <v>189</v>
      </c>
      <c r="I35" s="19" t="s">
        <v>194</v>
      </c>
      <c r="J35" s="15" t="s">
        <v>206</v>
      </c>
    </row>
    <row r="36" spans="1:10" ht="15" x14ac:dyDescent="0.25">
      <c r="A36" s="10" t="s">
        <v>3</v>
      </c>
      <c r="B36" s="10" t="s">
        <v>4</v>
      </c>
      <c r="C36" s="27">
        <v>1.0836E-2</v>
      </c>
      <c r="D36" s="27">
        <v>1.2796E-2</v>
      </c>
      <c r="E36" s="27">
        <v>1.3273999999999999E-2</v>
      </c>
      <c r="F36" s="27">
        <v>3.6389999999999999E-3</v>
      </c>
      <c r="G36" s="27">
        <v>9.4691999999999998E-2</v>
      </c>
      <c r="H36" s="27">
        <v>4.1787999999999999E-2</v>
      </c>
      <c r="I36" s="27">
        <v>9.1420000000000008E-3</v>
      </c>
      <c r="J36" s="27">
        <v>0.186167</v>
      </c>
    </row>
    <row r="37" spans="1:10" ht="30" x14ac:dyDescent="0.25">
      <c r="A37" s="10" t="s">
        <v>20</v>
      </c>
      <c r="B37" s="10" t="s">
        <v>21</v>
      </c>
      <c r="C37" s="27">
        <v>6.1317000000000003E-2</v>
      </c>
      <c r="D37" s="27">
        <v>4.4325000000000003E-2</v>
      </c>
      <c r="E37" s="27">
        <v>8.3476999999999996E-2</v>
      </c>
      <c r="F37" s="27">
        <v>2.9009999999999999E-3</v>
      </c>
      <c r="G37" s="27">
        <v>9.4691999999999998E-2</v>
      </c>
      <c r="H37" s="27">
        <v>8.1550000000000008E-3</v>
      </c>
      <c r="I37" s="27">
        <v>4.1320000000000003E-3</v>
      </c>
      <c r="J37" s="27">
        <v>0.29899900000000001</v>
      </c>
    </row>
    <row r="38" spans="1:10" ht="15" x14ac:dyDescent="0.25">
      <c r="A38" s="10" t="s">
        <v>26</v>
      </c>
      <c r="B38" s="10" t="s">
        <v>27</v>
      </c>
      <c r="C38" s="27">
        <v>1.2441000000000001E-2</v>
      </c>
      <c r="D38" s="27">
        <v>1.8575999999999999E-2</v>
      </c>
      <c r="E38" s="27">
        <v>7.8608999999999998E-2</v>
      </c>
      <c r="F38" s="27">
        <v>4.2789999999999998E-3</v>
      </c>
      <c r="G38" s="27">
        <v>9.4691999999999998E-2</v>
      </c>
      <c r="H38" s="27">
        <v>1.4068000000000001E-2</v>
      </c>
      <c r="I38" s="27">
        <v>5.1720000000000004E-3</v>
      </c>
      <c r="J38" s="27">
        <v>0.22783700000000001</v>
      </c>
    </row>
    <row r="39" spans="1:10" ht="15" x14ac:dyDescent="0.25">
      <c r="A39" s="10" t="s">
        <v>60</v>
      </c>
      <c r="B39" s="10" t="s">
        <v>61</v>
      </c>
      <c r="C39" s="27">
        <v>1.2292000000000001E-2</v>
      </c>
      <c r="D39" s="27">
        <v>1.7572000000000001E-2</v>
      </c>
      <c r="E39" s="27">
        <v>4.0758999999999997E-2</v>
      </c>
      <c r="F39" s="27">
        <v>3.1570000000000001E-3</v>
      </c>
      <c r="G39" s="27">
        <v>9.4691999999999998E-2</v>
      </c>
      <c r="H39" s="27">
        <v>2.1836999999999999E-2</v>
      </c>
      <c r="I39" s="27">
        <v>1.9469999999999999E-3</v>
      </c>
      <c r="J39" s="27">
        <v>0.19225600000000001</v>
      </c>
    </row>
    <row r="40" spans="1:10" ht="15" x14ac:dyDescent="0.25">
      <c r="A40" s="10" t="s">
        <v>62</v>
      </c>
      <c r="B40" s="10" t="s">
        <v>63</v>
      </c>
      <c r="C40" s="27">
        <v>2.6698E-2</v>
      </c>
      <c r="D40" s="27">
        <v>2.8688999999999999E-2</v>
      </c>
      <c r="E40" s="27">
        <v>6.0468000000000001E-2</v>
      </c>
      <c r="F40" s="27">
        <v>4.2690000000000002E-3</v>
      </c>
      <c r="G40" s="27">
        <v>9.4691999999999998E-2</v>
      </c>
      <c r="H40" s="27">
        <v>1.3311999999999999E-2</v>
      </c>
      <c r="I40" s="27">
        <v>6.332E-3</v>
      </c>
      <c r="J40" s="27">
        <v>0.23446</v>
      </c>
    </row>
    <row r="41" spans="1:10" ht="15" x14ac:dyDescent="0.25">
      <c r="A41" s="10" t="s">
        <v>64</v>
      </c>
      <c r="B41" s="10" t="s">
        <v>65</v>
      </c>
      <c r="C41" s="27">
        <v>0.18344299999999999</v>
      </c>
      <c r="D41" s="27">
        <v>0.120103</v>
      </c>
      <c r="E41" s="27">
        <v>0.15429499999999999</v>
      </c>
      <c r="F41" s="27">
        <v>2.2030000000000001E-3</v>
      </c>
      <c r="G41" s="27">
        <v>9.4692999999999999E-2</v>
      </c>
      <c r="H41" s="27">
        <v>3.369E-3</v>
      </c>
      <c r="I41" s="27">
        <v>7.0819999999999998E-3</v>
      </c>
      <c r="J41" s="27">
        <v>0.56518800000000002</v>
      </c>
    </row>
    <row r="42" spans="1:10" ht="15" x14ac:dyDescent="0.25">
      <c r="A42" s="10" t="s">
        <v>70</v>
      </c>
      <c r="B42" s="10" t="s">
        <v>71</v>
      </c>
      <c r="C42" s="27">
        <v>1.0533000000000001E-2</v>
      </c>
      <c r="D42" s="27">
        <v>9.384E-3</v>
      </c>
      <c r="E42" s="27">
        <v>3.5555999999999997E-2</v>
      </c>
      <c r="F42" s="27">
        <v>3.39E-4</v>
      </c>
      <c r="G42" s="27">
        <v>9.4692999999999999E-2</v>
      </c>
      <c r="H42" s="27">
        <v>2.7800999999999999E-2</v>
      </c>
      <c r="I42" s="27">
        <v>1.5467E-2</v>
      </c>
      <c r="J42" s="27">
        <v>0.193773</v>
      </c>
    </row>
    <row r="43" spans="1:10" ht="15" x14ac:dyDescent="0.25">
      <c r="A43" s="10" t="s">
        <v>88</v>
      </c>
      <c r="B43" s="10" t="s">
        <v>89</v>
      </c>
      <c r="C43" s="27">
        <v>3.0582000000000002E-2</v>
      </c>
      <c r="D43" s="27">
        <v>3.3607999999999999E-2</v>
      </c>
      <c r="E43" s="27">
        <v>4.2437999999999997E-2</v>
      </c>
      <c r="F43" s="27">
        <v>1.727E-3</v>
      </c>
      <c r="G43" s="27">
        <v>9.4692999999999999E-2</v>
      </c>
      <c r="H43" s="27">
        <v>1.4463999999999999E-2</v>
      </c>
      <c r="I43" s="27">
        <v>2.7272000000000001E-2</v>
      </c>
      <c r="J43" s="27">
        <v>0.244784</v>
      </c>
    </row>
    <row r="44" spans="1:10" ht="15" x14ac:dyDescent="0.25">
      <c r="A44" s="10" t="s">
        <v>90</v>
      </c>
      <c r="B44" s="10" t="s">
        <v>91</v>
      </c>
      <c r="C44" s="27">
        <v>1.6681000000000001E-2</v>
      </c>
      <c r="D44" s="27">
        <v>1.8887000000000001E-2</v>
      </c>
      <c r="E44" s="27">
        <v>5.3934999999999997E-2</v>
      </c>
      <c r="F44" s="27">
        <v>1.5790000000000001E-3</v>
      </c>
      <c r="G44" s="27">
        <v>9.4691999999999998E-2</v>
      </c>
      <c r="H44" s="27">
        <v>1.7231E-2</v>
      </c>
      <c r="I44" s="27">
        <v>1.6192000000000002E-2</v>
      </c>
      <c r="J44" s="27">
        <v>0.219197</v>
      </c>
    </row>
    <row r="45" spans="1:10" ht="15" x14ac:dyDescent="0.25">
      <c r="A45" s="10" t="s">
        <v>113</v>
      </c>
      <c r="B45" s="10" t="s">
        <v>114</v>
      </c>
      <c r="C45" s="27">
        <v>1.7586999999999998E-2</v>
      </c>
      <c r="D45" s="27">
        <v>2.2262000000000001E-2</v>
      </c>
      <c r="E45" s="27">
        <v>4.2368000000000003E-2</v>
      </c>
      <c r="F45" s="27">
        <v>9.1520000000000004E-3</v>
      </c>
      <c r="G45" s="27">
        <v>9.4691999999999998E-2</v>
      </c>
      <c r="H45" s="27">
        <v>1.8758E-2</v>
      </c>
      <c r="I45" s="27">
        <v>1.5214999999999999E-2</v>
      </c>
      <c r="J45" s="27">
        <v>0.22003400000000001</v>
      </c>
    </row>
    <row r="46" spans="1:10" ht="15" x14ac:dyDescent="0.25">
      <c r="A46" s="10" t="s">
        <v>137</v>
      </c>
      <c r="B46" s="10" t="s">
        <v>138</v>
      </c>
      <c r="C46" s="27">
        <v>7.9158000000000006E-2</v>
      </c>
      <c r="D46" s="27">
        <v>5.0820999999999998E-2</v>
      </c>
      <c r="E46" s="27">
        <v>8.412E-2</v>
      </c>
      <c r="F46" s="27">
        <v>1.3450000000000001E-3</v>
      </c>
      <c r="G46" s="27">
        <v>9.4691999999999998E-2</v>
      </c>
      <c r="H46" s="27">
        <v>7.2030000000000002E-3</v>
      </c>
      <c r="I46" s="27">
        <v>6.3369999999999998E-3</v>
      </c>
      <c r="J46" s="27">
        <v>0.32367600000000002</v>
      </c>
    </row>
    <row r="47" spans="1:10" ht="15" x14ac:dyDescent="0.25">
      <c r="A47" s="10" t="s">
        <v>149</v>
      </c>
      <c r="B47" s="10" t="s">
        <v>150</v>
      </c>
      <c r="C47" s="27">
        <v>8.8269999999999998E-3</v>
      </c>
      <c r="D47" s="27">
        <v>8.7729999999999995E-3</v>
      </c>
      <c r="E47" s="27">
        <v>3.5025000000000001E-2</v>
      </c>
      <c r="F47" s="27">
        <v>1.6857E-2</v>
      </c>
      <c r="G47" s="27">
        <v>9.4691999999999998E-2</v>
      </c>
      <c r="H47" s="27">
        <v>2.9305999999999999E-2</v>
      </c>
      <c r="I47" s="27">
        <v>1.175E-2</v>
      </c>
      <c r="J47" s="27">
        <v>0.20523</v>
      </c>
    </row>
    <row r="48" spans="1:10" ht="15" x14ac:dyDescent="0.25">
      <c r="A48" s="10" t="s">
        <v>176</v>
      </c>
      <c r="B48" s="10" t="s">
        <v>177</v>
      </c>
      <c r="C48" s="27">
        <v>8.6709999999999999E-3</v>
      </c>
      <c r="D48" s="27">
        <v>1.1904E-2</v>
      </c>
      <c r="E48" s="27">
        <v>2.6575999999999999E-2</v>
      </c>
      <c r="F48" s="27">
        <v>2.7529999999999998E-3</v>
      </c>
      <c r="G48" s="27">
        <v>9.4692999999999999E-2</v>
      </c>
      <c r="H48" s="27">
        <v>3.2708000000000001E-2</v>
      </c>
      <c r="I48" s="27">
        <v>1.5299999999999999E-3</v>
      </c>
      <c r="J48" s="27">
        <v>0.17883499999999999</v>
      </c>
    </row>
    <row r="49" spans="1:10" x14ac:dyDescent="0.2">
      <c r="A49" s="11"/>
      <c r="B49" s="12" t="s">
        <v>190</v>
      </c>
      <c r="C49" s="9">
        <f t="shared" ref="C49:J49" si="2">SUM(C36:C48)</f>
        <v>0.47906599999999999</v>
      </c>
      <c r="D49" s="20">
        <f t="shared" si="2"/>
        <v>0.3977</v>
      </c>
      <c r="E49" s="20">
        <f t="shared" si="2"/>
        <v>0.7508999999999999</v>
      </c>
      <c r="F49" s="20">
        <f t="shared" si="2"/>
        <v>5.4199999999999991E-2</v>
      </c>
      <c r="G49" s="20">
        <f t="shared" si="2"/>
        <v>1.2310000000000001</v>
      </c>
      <c r="H49" s="20">
        <f t="shared" si="2"/>
        <v>0.25</v>
      </c>
      <c r="I49" s="20">
        <f t="shared" si="2"/>
        <v>0.12756999999999999</v>
      </c>
      <c r="J49" s="9">
        <f t="shared" si="2"/>
        <v>3.2904359999999993</v>
      </c>
    </row>
    <row r="50" spans="1:10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</row>
    <row r="51" spans="1:10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</row>
    <row r="52" spans="1:10" x14ac:dyDescent="0.2">
      <c r="A52" s="33" t="s">
        <v>199</v>
      </c>
      <c r="B52" s="33"/>
      <c r="C52" s="33"/>
      <c r="D52" s="33"/>
      <c r="E52" s="33"/>
      <c r="F52" s="33"/>
      <c r="G52" s="33"/>
      <c r="H52" s="33"/>
      <c r="I52" s="33"/>
      <c r="J52" s="33"/>
    </row>
    <row r="53" spans="1:10" ht="38.25" x14ac:dyDescent="0.2">
      <c r="A53" s="26" t="s">
        <v>0</v>
      </c>
      <c r="B53" s="26" t="s">
        <v>182</v>
      </c>
      <c r="C53" s="14" t="s">
        <v>184</v>
      </c>
      <c r="D53" s="19" t="s">
        <v>185</v>
      </c>
      <c r="E53" s="15" t="s">
        <v>186</v>
      </c>
      <c r="F53" s="15" t="s">
        <v>187</v>
      </c>
      <c r="G53" s="15" t="s">
        <v>188</v>
      </c>
      <c r="H53" s="15" t="s">
        <v>189</v>
      </c>
      <c r="I53" s="19" t="s">
        <v>194</v>
      </c>
      <c r="J53" s="15" t="s">
        <v>206</v>
      </c>
    </row>
    <row r="54" spans="1:10" ht="15" x14ac:dyDescent="0.25">
      <c r="A54" s="10" t="s">
        <v>28</v>
      </c>
      <c r="B54" s="10" t="s">
        <v>29</v>
      </c>
      <c r="C54" s="27">
        <v>2.3522569999999998</v>
      </c>
      <c r="D54" s="27">
        <v>0.183278</v>
      </c>
      <c r="E54" s="27">
        <v>0.53933900000000001</v>
      </c>
      <c r="F54" s="27">
        <v>2.153E-3</v>
      </c>
      <c r="G54" s="27">
        <v>0.102911</v>
      </c>
      <c r="H54" s="27">
        <v>1.175E-3</v>
      </c>
      <c r="I54" s="27">
        <v>3.0127000000000001E-2</v>
      </c>
      <c r="J54" s="27">
        <v>3.2112400000000001</v>
      </c>
    </row>
    <row r="55" spans="1:10" ht="15" x14ac:dyDescent="0.25">
      <c r="A55" s="10" t="s">
        <v>32</v>
      </c>
      <c r="B55" s="10" t="s">
        <v>33</v>
      </c>
      <c r="C55" s="27">
        <v>0.146456</v>
      </c>
      <c r="D55" s="27">
        <v>5.2779999999999997E-3</v>
      </c>
      <c r="E55" s="27">
        <v>4.0917000000000002E-2</v>
      </c>
      <c r="F55" s="27">
        <v>2.1640000000000001E-3</v>
      </c>
      <c r="G55" s="27">
        <v>0.102911</v>
      </c>
      <c r="H55" s="27">
        <v>1.8748999999999998E-2</v>
      </c>
      <c r="I55" s="27">
        <v>1.7885000000000002E-2</v>
      </c>
      <c r="J55" s="27">
        <v>0.33435999999999999</v>
      </c>
    </row>
    <row r="56" spans="1:10" ht="15" x14ac:dyDescent="0.25">
      <c r="A56" s="10" t="s">
        <v>34</v>
      </c>
      <c r="B56" s="10" t="s">
        <v>35</v>
      </c>
      <c r="C56" s="27">
        <v>1.0939000000000001E-2</v>
      </c>
      <c r="D56" s="27">
        <v>4.9579999999999997E-3</v>
      </c>
      <c r="E56" s="27">
        <v>6.8793999999999994E-2</v>
      </c>
      <c r="F56" s="27">
        <v>3.3939999999999999E-3</v>
      </c>
      <c r="G56" s="27">
        <v>0.102911</v>
      </c>
      <c r="H56" s="27">
        <v>4.265E-2</v>
      </c>
      <c r="I56" s="27">
        <v>3.1770000000000001E-3</v>
      </c>
      <c r="J56" s="27">
        <v>0.23682300000000001</v>
      </c>
    </row>
    <row r="57" spans="1:10" ht="15" x14ac:dyDescent="0.25">
      <c r="A57" s="10" t="s">
        <v>42</v>
      </c>
      <c r="B57" s="10" t="s">
        <v>43</v>
      </c>
      <c r="C57" s="27">
        <v>1.4701000000000001E-2</v>
      </c>
      <c r="D57" s="27">
        <v>8.3820000000000006E-3</v>
      </c>
      <c r="E57" s="27">
        <v>4.4953E-2</v>
      </c>
      <c r="F57" s="27">
        <v>3.9389999999999998E-3</v>
      </c>
      <c r="G57" s="27">
        <v>0.102911</v>
      </c>
      <c r="H57" s="27">
        <v>5.3089999999999998E-2</v>
      </c>
      <c r="I57" s="27">
        <v>1.8752000000000001E-2</v>
      </c>
      <c r="J57" s="27">
        <v>0.246728</v>
      </c>
    </row>
    <row r="58" spans="1:10" ht="15" x14ac:dyDescent="0.25">
      <c r="A58" s="10" t="s">
        <v>72</v>
      </c>
      <c r="B58" s="10" t="s">
        <v>73</v>
      </c>
      <c r="C58" s="27">
        <v>4.6623929999999998</v>
      </c>
      <c r="D58" s="27">
        <v>8.1744999999999998E-2</v>
      </c>
      <c r="E58" s="27">
        <v>0.162189</v>
      </c>
      <c r="F58" s="27">
        <v>9.2100000000000005E-4</v>
      </c>
      <c r="G58" s="27">
        <v>0.102911</v>
      </c>
      <c r="H58" s="27">
        <v>7.36E-4</v>
      </c>
      <c r="I58" s="27">
        <v>2.1975000000000001E-2</v>
      </c>
      <c r="J58" s="27">
        <v>5.03287</v>
      </c>
    </row>
    <row r="59" spans="1:10" ht="15" x14ac:dyDescent="0.25">
      <c r="A59" s="10" t="s">
        <v>121</v>
      </c>
      <c r="B59" s="10" t="s">
        <v>122</v>
      </c>
      <c r="C59" s="27">
        <v>0.70340199999999997</v>
      </c>
      <c r="D59" s="27">
        <v>8.0040000000000007E-3</v>
      </c>
      <c r="E59" s="27">
        <v>9.6418000000000004E-2</v>
      </c>
      <c r="F59" s="27">
        <v>1.8890000000000001E-2</v>
      </c>
      <c r="G59" s="27">
        <v>0.102911</v>
      </c>
      <c r="H59" s="27">
        <v>4.4710000000000001E-3</v>
      </c>
      <c r="I59" s="27">
        <v>6.6830000000000001E-2</v>
      </c>
      <c r="J59" s="27">
        <v>1.000926</v>
      </c>
    </row>
    <row r="60" spans="1:10" ht="15" x14ac:dyDescent="0.25">
      <c r="A60" s="10" t="s">
        <v>139</v>
      </c>
      <c r="B60" s="10" t="s">
        <v>140</v>
      </c>
      <c r="C60" s="27">
        <v>3.1588999999999999E-2</v>
      </c>
      <c r="D60" s="27">
        <v>1.4848E-2</v>
      </c>
      <c r="E60" s="27">
        <v>0.13718900000000001</v>
      </c>
      <c r="F60" s="27">
        <v>1.354E-3</v>
      </c>
      <c r="G60" s="27">
        <v>0.102912</v>
      </c>
      <c r="H60" s="27">
        <v>1.9671000000000001E-2</v>
      </c>
      <c r="I60" s="27">
        <v>5.8170000000000001E-3</v>
      </c>
      <c r="J60" s="27">
        <v>0.31337999999999999</v>
      </c>
    </row>
    <row r="61" spans="1:10" ht="30" x14ac:dyDescent="0.25">
      <c r="A61" s="10" t="s">
        <v>141</v>
      </c>
      <c r="B61" s="10" t="s">
        <v>142</v>
      </c>
      <c r="C61" s="27">
        <v>0.16342300000000001</v>
      </c>
      <c r="D61" s="27">
        <v>1.6351999999999998E-2</v>
      </c>
      <c r="E61" s="27">
        <v>0.14741799999999999</v>
      </c>
      <c r="F61" s="27">
        <v>1.0839999999999999E-3</v>
      </c>
      <c r="G61" s="27">
        <v>0.102911</v>
      </c>
      <c r="H61" s="27">
        <v>1.1039E-2</v>
      </c>
      <c r="I61" s="27">
        <v>0</v>
      </c>
      <c r="J61" s="27">
        <v>0.44222699999999998</v>
      </c>
    </row>
    <row r="62" spans="1:10" ht="15" x14ac:dyDescent="0.25">
      <c r="A62" s="10" t="s">
        <v>145</v>
      </c>
      <c r="B62" s="10" t="s">
        <v>146</v>
      </c>
      <c r="C62" s="27">
        <v>0.35561999999999999</v>
      </c>
      <c r="D62" s="27">
        <v>1.2955E-2</v>
      </c>
      <c r="E62" s="27">
        <v>6.0483000000000002E-2</v>
      </c>
      <c r="F62" s="27">
        <v>3.7009999999999999E-3</v>
      </c>
      <c r="G62" s="27">
        <v>0.102911</v>
      </c>
      <c r="H62" s="27">
        <v>8.4189999999999994E-3</v>
      </c>
      <c r="I62" s="27">
        <v>1.8069999999999999E-2</v>
      </c>
      <c r="J62" s="27">
        <v>0.56215899999999996</v>
      </c>
    </row>
    <row r="63" spans="1:10" x14ac:dyDescent="0.2">
      <c r="A63" s="11"/>
      <c r="B63" s="12" t="s">
        <v>190</v>
      </c>
      <c r="C63" s="9">
        <f t="shared" ref="C63:J63" si="3">SUM(C54:C62)</f>
        <v>8.4407800000000002</v>
      </c>
      <c r="D63" s="21">
        <f t="shared" si="3"/>
        <v>0.33579999999999999</v>
      </c>
      <c r="E63" s="21">
        <f t="shared" si="3"/>
        <v>1.2977000000000003</v>
      </c>
      <c r="F63" s="21">
        <f t="shared" si="3"/>
        <v>3.7600000000000008E-2</v>
      </c>
      <c r="G63" s="21">
        <f t="shared" si="3"/>
        <v>0.92619999999999991</v>
      </c>
      <c r="H63" s="21">
        <f t="shared" si="3"/>
        <v>0.16</v>
      </c>
      <c r="I63" s="21">
        <f t="shared" si="3"/>
        <v>0.18263299999999999</v>
      </c>
      <c r="J63" s="9">
        <f t="shared" si="3"/>
        <v>11.380713000000002</v>
      </c>
    </row>
    <row r="64" spans="1:10" x14ac:dyDescent="0.2">
      <c r="A64" s="32"/>
      <c r="B64" s="32"/>
      <c r="C64" s="32"/>
      <c r="D64" s="32"/>
      <c r="E64" s="32"/>
      <c r="F64" s="32"/>
      <c r="G64" s="32"/>
      <c r="H64" s="32"/>
      <c r="I64" s="32"/>
      <c r="J64" s="32"/>
    </row>
    <row r="65" spans="1:10" x14ac:dyDescent="0.2">
      <c r="A65" s="32"/>
      <c r="B65" s="32"/>
      <c r="C65" s="32"/>
      <c r="D65" s="32"/>
      <c r="E65" s="32"/>
      <c r="F65" s="32"/>
      <c r="G65" s="32"/>
      <c r="H65" s="32"/>
      <c r="I65" s="32"/>
      <c r="J65" s="32"/>
    </row>
    <row r="66" spans="1:10" x14ac:dyDescent="0.2">
      <c r="A66" s="33" t="s">
        <v>200</v>
      </c>
      <c r="B66" s="33"/>
      <c r="C66" s="33"/>
      <c r="D66" s="33"/>
      <c r="E66" s="33"/>
      <c r="F66" s="33"/>
      <c r="G66" s="33"/>
      <c r="H66" s="33"/>
      <c r="I66" s="33"/>
      <c r="J66" s="33"/>
    </row>
    <row r="67" spans="1:10" ht="38.25" x14ac:dyDescent="0.2">
      <c r="A67" s="26" t="s">
        <v>0</v>
      </c>
      <c r="B67" s="26" t="s">
        <v>182</v>
      </c>
      <c r="C67" s="14" t="s">
        <v>184</v>
      </c>
      <c r="D67" s="19" t="s">
        <v>185</v>
      </c>
      <c r="E67" s="15" t="s">
        <v>186</v>
      </c>
      <c r="F67" s="15" t="s">
        <v>187</v>
      </c>
      <c r="G67" s="15" t="s">
        <v>188</v>
      </c>
      <c r="H67" s="15" t="s">
        <v>189</v>
      </c>
      <c r="I67" s="19" t="s">
        <v>194</v>
      </c>
      <c r="J67" s="15" t="s">
        <v>206</v>
      </c>
    </row>
    <row r="68" spans="1:10" ht="15" x14ac:dyDescent="0.25">
      <c r="A68" s="10" t="s">
        <v>18</v>
      </c>
      <c r="B68" s="10" t="s">
        <v>19</v>
      </c>
      <c r="C68" s="27">
        <v>8.6431999999999995E-2</v>
      </c>
      <c r="D68" s="27">
        <v>1.0518E-2</v>
      </c>
      <c r="E68" s="27">
        <v>6.9323999999999997E-2</v>
      </c>
      <c r="F68" s="27">
        <v>1.8779999999999999E-3</v>
      </c>
      <c r="G68" s="27">
        <v>0.12857199999999999</v>
      </c>
      <c r="H68" s="27">
        <v>4.6610000000000002E-3</v>
      </c>
      <c r="I68" s="27">
        <v>4.9049999999999996E-3</v>
      </c>
      <c r="J68" s="27">
        <v>0.30629000000000001</v>
      </c>
    </row>
    <row r="69" spans="1:10" ht="15" x14ac:dyDescent="0.25">
      <c r="A69" s="10" t="s">
        <v>30</v>
      </c>
      <c r="B69" s="10" t="s">
        <v>31</v>
      </c>
      <c r="C69" s="27">
        <v>0.145373</v>
      </c>
      <c r="D69" s="27">
        <v>8.2100000000000003E-3</v>
      </c>
      <c r="E69" s="27">
        <v>0.13550699999999999</v>
      </c>
      <c r="F69" s="27">
        <v>3.9599999999999998E-4</v>
      </c>
      <c r="G69" s="27">
        <v>0.12857099999999999</v>
      </c>
      <c r="H69" s="27">
        <v>2.6809999999999998E-3</v>
      </c>
      <c r="I69" s="27">
        <v>1.0095E-2</v>
      </c>
      <c r="J69" s="27">
        <v>0.43083300000000002</v>
      </c>
    </row>
    <row r="70" spans="1:10" ht="15" x14ac:dyDescent="0.25">
      <c r="A70" s="10" t="s">
        <v>36</v>
      </c>
      <c r="B70" s="10" t="s">
        <v>37</v>
      </c>
      <c r="C70" s="27">
        <v>5.6476999999999999E-2</v>
      </c>
      <c r="D70" s="27">
        <v>7.2220000000000001E-3</v>
      </c>
      <c r="E70" s="27">
        <v>5.5115999999999998E-2</v>
      </c>
      <c r="F70" s="27">
        <v>1.92E-3</v>
      </c>
      <c r="G70" s="27">
        <v>0.12857099999999999</v>
      </c>
      <c r="H70" s="27">
        <v>6.5230000000000002E-3</v>
      </c>
      <c r="I70" s="27">
        <v>1.4687E-2</v>
      </c>
      <c r="J70" s="27">
        <v>0.27051599999999998</v>
      </c>
    </row>
    <row r="71" spans="1:10" ht="15" x14ac:dyDescent="0.25">
      <c r="A71" s="10" t="s">
        <v>44</v>
      </c>
      <c r="B71" s="10" t="s">
        <v>45</v>
      </c>
      <c r="C71" s="27">
        <v>3.2308999999999997E-2</v>
      </c>
      <c r="D71" s="27">
        <v>8.4489999999999999E-3</v>
      </c>
      <c r="E71" s="27">
        <v>2.0129000000000001E-2</v>
      </c>
      <c r="F71" s="27">
        <v>6.8869999999999999E-3</v>
      </c>
      <c r="G71" s="27">
        <v>0.12857199999999999</v>
      </c>
      <c r="H71" s="27">
        <v>1.2729000000000001E-2</v>
      </c>
      <c r="I71" s="27">
        <v>8.8769999999999995E-3</v>
      </c>
      <c r="J71" s="27">
        <v>0.21795200000000001</v>
      </c>
    </row>
    <row r="72" spans="1:10" ht="15" x14ac:dyDescent="0.25">
      <c r="A72" s="10" t="s">
        <v>46</v>
      </c>
      <c r="B72" s="10" t="s">
        <v>47</v>
      </c>
      <c r="C72" s="27">
        <v>1.0971E-2</v>
      </c>
      <c r="D72" s="27">
        <v>4.5269999999999998E-3</v>
      </c>
      <c r="E72" s="27">
        <v>6.7718E-2</v>
      </c>
      <c r="F72" s="27">
        <v>4.2449999999999996E-3</v>
      </c>
      <c r="G72" s="27">
        <v>0.12857099999999999</v>
      </c>
      <c r="H72" s="27">
        <v>9.3139999999999994E-3</v>
      </c>
      <c r="I72" s="27">
        <v>7.7200000000000003E-3</v>
      </c>
      <c r="J72" s="27">
        <v>0.233066</v>
      </c>
    </row>
    <row r="73" spans="1:10" ht="15" x14ac:dyDescent="0.25">
      <c r="A73" s="10" t="s">
        <v>74</v>
      </c>
      <c r="B73" s="10" t="s">
        <v>75</v>
      </c>
      <c r="C73" s="27">
        <v>1.7632999999999999E-2</v>
      </c>
      <c r="D73" s="27">
        <v>2.1819999999999999E-3</v>
      </c>
      <c r="E73" s="27">
        <v>1.4045999999999999E-2</v>
      </c>
      <c r="F73" s="27">
        <v>1.9E-3</v>
      </c>
      <c r="G73" s="27">
        <v>0.12857099999999999</v>
      </c>
      <c r="H73" s="27">
        <v>2.2889E-2</v>
      </c>
      <c r="I73" s="27">
        <v>2.8920000000000001E-2</v>
      </c>
      <c r="J73" s="27">
        <v>0.216141</v>
      </c>
    </row>
    <row r="74" spans="1:10" ht="15" x14ac:dyDescent="0.25">
      <c r="A74" s="10" t="s">
        <v>96</v>
      </c>
      <c r="B74" s="10" t="s">
        <v>97</v>
      </c>
      <c r="C74" s="27">
        <v>0.443052</v>
      </c>
      <c r="D74" s="27">
        <v>7.5375999999999999E-2</v>
      </c>
      <c r="E74" s="27">
        <v>0.16841800000000001</v>
      </c>
      <c r="F74" s="27">
        <v>2.7360000000000002E-3</v>
      </c>
      <c r="G74" s="27">
        <v>0.12857099999999999</v>
      </c>
      <c r="H74" s="27">
        <v>1.1280000000000001E-3</v>
      </c>
      <c r="I74" s="27">
        <v>5.3082999999999998E-2</v>
      </c>
      <c r="J74" s="27">
        <v>0.87236400000000003</v>
      </c>
    </row>
    <row r="75" spans="1:10" ht="15" x14ac:dyDescent="0.25">
      <c r="A75" s="10" t="s">
        <v>107</v>
      </c>
      <c r="B75" s="10" t="s">
        <v>108</v>
      </c>
      <c r="C75" s="27">
        <v>1.4443779999999999</v>
      </c>
      <c r="D75" s="27">
        <v>0.122597</v>
      </c>
      <c r="E75" s="27">
        <v>0.14296300000000001</v>
      </c>
      <c r="F75" s="27">
        <v>4.2379999999999996E-3</v>
      </c>
      <c r="G75" s="27">
        <v>0.12857099999999999</v>
      </c>
      <c r="H75" s="27">
        <v>4.5300000000000001E-4</v>
      </c>
      <c r="I75" s="27">
        <v>5.9959999999999999E-2</v>
      </c>
      <c r="J75" s="27">
        <v>1.90316</v>
      </c>
    </row>
    <row r="76" spans="1:10" ht="15" x14ac:dyDescent="0.25">
      <c r="A76" s="10" t="s">
        <v>135</v>
      </c>
      <c r="B76" s="10" t="s">
        <v>136</v>
      </c>
      <c r="C76" s="27">
        <v>1.0965000000000001E-2</v>
      </c>
      <c r="D76" s="27">
        <v>4.274E-3</v>
      </c>
      <c r="E76" s="27">
        <v>0.14709700000000001</v>
      </c>
      <c r="F76" s="27">
        <v>2.1180000000000001E-3</v>
      </c>
      <c r="G76" s="27">
        <v>0.12857199999999999</v>
      </c>
      <c r="H76" s="27">
        <v>4.7739999999999996E-3</v>
      </c>
      <c r="I76" s="27">
        <v>3.9543000000000002E-2</v>
      </c>
      <c r="J76" s="27">
        <v>0.337343</v>
      </c>
    </row>
    <row r="77" spans="1:10" ht="30" x14ac:dyDescent="0.25">
      <c r="A77" s="10" t="s">
        <v>151</v>
      </c>
      <c r="B77" s="10" t="s">
        <v>193</v>
      </c>
      <c r="C77" s="27">
        <v>2.1517000000000001E-2</v>
      </c>
      <c r="D77" s="27">
        <v>8.3870000000000004E-3</v>
      </c>
      <c r="E77" s="27">
        <v>3.9843000000000003E-2</v>
      </c>
      <c r="F77" s="27">
        <v>6.1529999999999996E-3</v>
      </c>
      <c r="G77" s="27">
        <v>0.12857099999999999</v>
      </c>
      <c r="H77" s="27">
        <v>1.1112E-2</v>
      </c>
      <c r="I77" s="27">
        <v>1.298E-2</v>
      </c>
      <c r="J77" s="27">
        <v>0.22856299999999999</v>
      </c>
    </row>
    <row r="78" spans="1:10" ht="15" x14ac:dyDescent="0.25">
      <c r="A78" s="10" t="s">
        <v>154</v>
      </c>
      <c r="B78" s="10" t="s">
        <v>155</v>
      </c>
      <c r="C78" s="27">
        <v>9.1310000000000002E-3</v>
      </c>
      <c r="D78" s="27">
        <v>3.6879999999999999E-3</v>
      </c>
      <c r="E78" s="27">
        <v>7.1724999999999997E-2</v>
      </c>
      <c r="F78" s="27">
        <v>6.2890000000000003E-3</v>
      </c>
      <c r="G78" s="27">
        <v>0.12857199999999999</v>
      </c>
      <c r="H78" s="27">
        <v>9.1669999999999998E-3</v>
      </c>
      <c r="I78" s="27">
        <v>8.1899999999999994E-3</v>
      </c>
      <c r="J78" s="27">
        <v>0.236762</v>
      </c>
    </row>
    <row r="79" spans="1:10" ht="15" x14ac:dyDescent="0.25">
      <c r="A79" s="10" t="s">
        <v>164</v>
      </c>
      <c r="B79" s="10" t="s">
        <v>165</v>
      </c>
      <c r="C79" s="27">
        <v>3.7442999999999997E-2</v>
      </c>
      <c r="D79" s="27">
        <v>6.1789999999999996E-3</v>
      </c>
      <c r="E79" s="27">
        <v>7.4451000000000003E-2</v>
      </c>
      <c r="F79" s="27">
        <v>2.4420000000000002E-3</v>
      </c>
      <c r="G79" s="27">
        <v>0.12857199999999999</v>
      </c>
      <c r="H79" s="27">
        <v>6.5640000000000004E-3</v>
      </c>
      <c r="I79" s="27">
        <v>7.9000000000000008E-3</v>
      </c>
      <c r="J79" s="27">
        <v>0.26355099999999998</v>
      </c>
    </row>
    <row r="80" spans="1:10" ht="15" x14ac:dyDescent="0.25">
      <c r="A80" s="10" t="s">
        <v>168</v>
      </c>
      <c r="B80" s="10" t="s">
        <v>169</v>
      </c>
      <c r="C80" s="27">
        <v>0.35162199999999999</v>
      </c>
      <c r="D80" s="27">
        <v>6.7834000000000005E-2</v>
      </c>
      <c r="E80" s="27">
        <v>0.13906399999999999</v>
      </c>
      <c r="F80" s="27">
        <v>5.2449999999999997E-3</v>
      </c>
      <c r="G80" s="27">
        <v>0.12857099999999999</v>
      </c>
      <c r="H80" s="27">
        <v>1.3879999999999999E-3</v>
      </c>
      <c r="I80" s="27">
        <v>4.9445000000000003E-2</v>
      </c>
      <c r="J80" s="27">
        <v>0.74316899999999997</v>
      </c>
    </row>
    <row r="81" spans="1:10" ht="15" x14ac:dyDescent="0.25">
      <c r="A81" s="10" t="s">
        <v>170</v>
      </c>
      <c r="B81" s="10" t="s">
        <v>171</v>
      </c>
      <c r="C81" s="27">
        <v>6.7679999999999997E-3</v>
      </c>
      <c r="D81" s="27">
        <v>4.2570000000000004E-3</v>
      </c>
      <c r="E81" s="27">
        <v>0.106099</v>
      </c>
      <c r="F81" s="27">
        <v>1.1953E-2</v>
      </c>
      <c r="G81" s="27">
        <v>0.12857199999999999</v>
      </c>
      <c r="H81" s="27">
        <v>6.6169999999999996E-3</v>
      </c>
      <c r="I81" s="27">
        <v>1.2274999999999999E-2</v>
      </c>
      <c r="J81" s="27">
        <v>0.27654099999999998</v>
      </c>
    </row>
    <row r="82" spans="1:10" x14ac:dyDescent="0.2">
      <c r="A82" s="4"/>
      <c r="B82" s="12" t="s">
        <v>190</v>
      </c>
      <c r="C82" s="9">
        <f t="shared" ref="C82:J82" si="4">SUM(C68:C81)</f>
        <v>2.6740710000000001</v>
      </c>
      <c r="D82" s="22">
        <f t="shared" si="4"/>
        <v>0.3337</v>
      </c>
      <c r="E82" s="22">
        <f t="shared" si="4"/>
        <v>1.2515000000000001</v>
      </c>
      <c r="F82" s="22">
        <f t="shared" si="4"/>
        <v>5.8399999999999994E-2</v>
      </c>
      <c r="G82" s="22">
        <f t="shared" si="4"/>
        <v>1.7999999999999996</v>
      </c>
      <c r="H82" s="22">
        <f t="shared" si="4"/>
        <v>9.9999999999999978E-2</v>
      </c>
      <c r="I82" s="22">
        <f t="shared" si="4"/>
        <v>0.31857999999999997</v>
      </c>
      <c r="J82" s="9">
        <f t="shared" si="4"/>
        <v>6.5362509999999991</v>
      </c>
    </row>
    <row r="83" spans="1:10" x14ac:dyDescent="0.2">
      <c r="A83" s="32"/>
      <c r="B83" s="32"/>
      <c r="C83" s="32"/>
      <c r="D83" s="32"/>
      <c r="E83" s="32"/>
      <c r="F83" s="32"/>
      <c r="G83" s="32"/>
      <c r="H83" s="32"/>
      <c r="I83" s="32"/>
      <c r="J83" s="32"/>
    </row>
    <row r="84" spans="1:10" x14ac:dyDescent="0.2">
      <c r="A84" s="32"/>
      <c r="B84" s="32"/>
      <c r="C84" s="32"/>
      <c r="D84" s="32"/>
      <c r="E84" s="32"/>
      <c r="F84" s="32"/>
      <c r="G84" s="32"/>
      <c r="H84" s="32"/>
      <c r="I84" s="32"/>
      <c r="J84" s="32"/>
    </row>
    <row r="85" spans="1:10" x14ac:dyDescent="0.2">
      <c r="A85" s="33" t="s">
        <v>201</v>
      </c>
      <c r="B85" s="33"/>
      <c r="C85" s="33"/>
      <c r="D85" s="33"/>
      <c r="E85" s="33"/>
      <c r="F85" s="33"/>
      <c r="G85" s="33"/>
      <c r="H85" s="33"/>
      <c r="I85" s="33"/>
      <c r="J85" s="33"/>
    </row>
    <row r="86" spans="1:10" ht="38.25" x14ac:dyDescent="0.2">
      <c r="A86" s="26" t="s">
        <v>0</v>
      </c>
      <c r="B86" s="26" t="s">
        <v>182</v>
      </c>
      <c r="C86" s="14" t="s">
        <v>184</v>
      </c>
      <c r="D86" s="19" t="s">
        <v>185</v>
      </c>
      <c r="E86" s="15" t="s">
        <v>186</v>
      </c>
      <c r="F86" s="15" t="s">
        <v>187</v>
      </c>
      <c r="G86" s="15" t="s">
        <v>188</v>
      </c>
      <c r="H86" s="15" t="s">
        <v>189</v>
      </c>
      <c r="I86" s="19" t="s">
        <v>194</v>
      </c>
      <c r="J86" s="15" t="s">
        <v>206</v>
      </c>
    </row>
    <row r="87" spans="1:10" ht="15" x14ac:dyDescent="0.25">
      <c r="A87" s="10" t="s">
        <v>5</v>
      </c>
      <c r="B87" s="10" t="s">
        <v>6</v>
      </c>
      <c r="C87" s="27">
        <v>0.136882</v>
      </c>
      <c r="D87" s="27">
        <v>6.3382999999999995E-2</v>
      </c>
      <c r="E87" s="27">
        <v>9.4422000000000006E-2</v>
      </c>
      <c r="F87" s="27">
        <v>4.1240000000000001E-3</v>
      </c>
      <c r="G87" s="27">
        <v>0.08</v>
      </c>
      <c r="H87" s="27">
        <v>1.1134E-2</v>
      </c>
      <c r="I87" s="27">
        <v>5.3663000000000002E-2</v>
      </c>
      <c r="J87" s="27">
        <v>0.443608</v>
      </c>
    </row>
    <row r="88" spans="1:10" ht="15" x14ac:dyDescent="0.25">
      <c r="A88" s="10" t="s">
        <v>9</v>
      </c>
      <c r="B88" s="10" t="s">
        <v>191</v>
      </c>
      <c r="C88" s="27">
        <v>0.19531699999999999</v>
      </c>
      <c r="D88" s="27">
        <v>1.558E-2</v>
      </c>
      <c r="E88" s="27">
        <v>1.0503E-2</v>
      </c>
      <c r="F88" s="27">
        <v>5.3220000000000003E-3</v>
      </c>
      <c r="G88" s="27">
        <v>0.08</v>
      </c>
      <c r="H88" s="27">
        <v>1.4819000000000001E-2</v>
      </c>
      <c r="I88" s="27">
        <v>3.2015000000000002E-2</v>
      </c>
      <c r="J88" s="27">
        <v>0.35355599999999998</v>
      </c>
    </row>
    <row r="89" spans="1:10" ht="15" x14ac:dyDescent="0.25">
      <c r="A89" s="10" t="s">
        <v>10</v>
      </c>
      <c r="B89" s="10" t="s">
        <v>11</v>
      </c>
      <c r="C89" s="27">
        <v>0.115379</v>
      </c>
      <c r="D89" s="27">
        <v>1.5712E-2</v>
      </c>
      <c r="E89" s="27">
        <v>2.3439000000000002E-2</v>
      </c>
      <c r="F89" s="27">
        <v>2.359E-3</v>
      </c>
      <c r="G89" s="27">
        <v>0.08</v>
      </c>
      <c r="H89" s="27">
        <v>2.1232000000000001E-2</v>
      </c>
      <c r="I89" s="27">
        <v>3.8275000000000003E-2</v>
      </c>
      <c r="J89" s="27">
        <v>0.29639599999999999</v>
      </c>
    </row>
    <row r="90" spans="1:10" ht="15" x14ac:dyDescent="0.25">
      <c r="A90" s="10" t="s">
        <v>22</v>
      </c>
      <c r="B90" s="10" t="s">
        <v>23</v>
      </c>
      <c r="C90" s="27">
        <v>0.99967399999999995</v>
      </c>
      <c r="D90" s="27">
        <v>0.10536</v>
      </c>
      <c r="E90" s="27">
        <v>6.0822000000000001E-2</v>
      </c>
      <c r="F90" s="27">
        <v>3.081E-3</v>
      </c>
      <c r="G90" s="27">
        <v>0.08</v>
      </c>
      <c r="H90" s="27">
        <v>2.8140000000000001E-3</v>
      </c>
      <c r="I90" s="27">
        <v>2.5309999999999999E-2</v>
      </c>
      <c r="J90" s="27">
        <v>1.277061</v>
      </c>
    </row>
    <row r="91" spans="1:10" ht="15" x14ac:dyDescent="0.25">
      <c r="A91" s="10" t="s">
        <v>24</v>
      </c>
      <c r="B91" s="10" t="s">
        <v>25</v>
      </c>
      <c r="C91" s="27">
        <v>0.11192100000000001</v>
      </c>
      <c r="D91" s="27">
        <v>3.0761E-2</v>
      </c>
      <c r="E91" s="27">
        <v>0.14172999999999999</v>
      </c>
      <c r="F91" s="27">
        <v>6.2299999999999996E-4</v>
      </c>
      <c r="G91" s="27">
        <v>0.08</v>
      </c>
      <c r="H91" s="27">
        <v>1.1535999999999999E-2</v>
      </c>
      <c r="I91" s="27">
        <v>0.10327</v>
      </c>
      <c r="J91" s="27">
        <v>0.47984100000000002</v>
      </c>
    </row>
    <row r="92" spans="1:10" ht="15" x14ac:dyDescent="0.25">
      <c r="A92" s="10" t="s">
        <v>38</v>
      </c>
      <c r="B92" s="10" t="s">
        <v>39</v>
      </c>
      <c r="C92" s="27">
        <v>0.38382899999999998</v>
      </c>
      <c r="D92" s="27">
        <v>2.0013E-2</v>
      </c>
      <c r="E92" s="27">
        <v>6.8728999999999998E-2</v>
      </c>
      <c r="F92" s="27">
        <v>5.2040000000000003E-3</v>
      </c>
      <c r="G92" s="27">
        <v>0.08</v>
      </c>
      <c r="H92" s="27">
        <v>6.9430000000000004E-3</v>
      </c>
      <c r="I92" s="27">
        <v>3.8192999999999998E-2</v>
      </c>
      <c r="J92" s="27">
        <v>0.60291099999999997</v>
      </c>
    </row>
    <row r="93" spans="1:10" ht="15" x14ac:dyDescent="0.25">
      <c r="A93" s="10" t="s">
        <v>54</v>
      </c>
      <c r="B93" s="10" t="s">
        <v>55</v>
      </c>
      <c r="C93" s="27">
        <v>2.1839000000000001E-2</v>
      </c>
      <c r="D93" s="27">
        <v>1.2933E-2</v>
      </c>
      <c r="E93" s="27">
        <v>7.3429999999999997E-3</v>
      </c>
      <c r="F93" s="27">
        <v>1.0404999999999999E-2</v>
      </c>
      <c r="G93" s="27">
        <v>0.08</v>
      </c>
      <c r="H93" s="27">
        <v>7.7904000000000001E-2</v>
      </c>
      <c r="I93" s="27">
        <v>5.1135E-2</v>
      </c>
      <c r="J93" s="27">
        <v>0.26155899999999999</v>
      </c>
    </row>
    <row r="94" spans="1:10" ht="15" x14ac:dyDescent="0.25">
      <c r="A94" s="10" t="s">
        <v>125</v>
      </c>
      <c r="B94" s="10" t="s">
        <v>126</v>
      </c>
      <c r="C94" s="27">
        <v>8.2626000000000005E-2</v>
      </c>
      <c r="D94" s="27">
        <v>3.1448999999999998E-2</v>
      </c>
      <c r="E94" s="27">
        <v>6.8446999999999994E-2</v>
      </c>
      <c r="F94" s="27">
        <v>1.4790000000000001E-3</v>
      </c>
      <c r="G94" s="27">
        <v>0.08</v>
      </c>
      <c r="H94" s="27">
        <v>1.7975999999999999E-2</v>
      </c>
      <c r="I94" s="27">
        <v>1.8807000000000001E-2</v>
      </c>
      <c r="J94" s="27">
        <v>0.300784</v>
      </c>
    </row>
    <row r="95" spans="1:10" ht="15" x14ac:dyDescent="0.25">
      <c r="A95" s="10" t="s">
        <v>131</v>
      </c>
      <c r="B95" s="10" t="s">
        <v>132</v>
      </c>
      <c r="C95" s="27">
        <v>0.70471799999999996</v>
      </c>
      <c r="D95" s="27">
        <v>5.9834999999999999E-2</v>
      </c>
      <c r="E95" s="27">
        <v>3.4030999999999999E-2</v>
      </c>
      <c r="F95" s="27">
        <v>1.3500000000000001E-3</v>
      </c>
      <c r="G95" s="27">
        <v>0.08</v>
      </c>
      <c r="H95" s="27">
        <v>4.1079999999999997E-3</v>
      </c>
      <c r="I95" s="27">
        <v>3.261E-2</v>
      </c>
      <c r="J95" s="27">
        <v>0.91665200000000002</v>
      </c>
    </row>
    <row r="96" spans="1:10" ht="15" x14ac:dyDescent="0.25">
      <c r="A96" s="10" t="s">
        <v>152</v>
      </c>
      <c r="B96" s="10" t="s">
        <v>153</v>
      </c>
      <c r="C96" s="27">
        <v>0.11472300000000001</v>
      </c>
      <c r="D96" s="27">
        <v>4.9796E-2</v>
      </c>
      <c r="E96" s="27">
        <v>5.0097000000000003E-2</v>
      </c>
      <c r="F96" s="27">
        <v>1.335E-3</v>
      </c>
      <c r="G96" s="27">
        <v>0.08</v>
      </c>
      <c r="H96" s="27">
        <v>1.5287E-2</v>
      </c>
      <c r="I96" s="27">
        <v>5.5773000000000003E-2</v>
      </c>
      <c r="J96" s="27">
        <v>0.36701099999999998</v>
      </c>
    </row>
    <row r="97" spans="1:10" ht="15" x14ac:dyDescent="0.25">
      <c r="A97" s="10" t="s">
        <v>158</v>
      </c>
      <c r="B97" s="10" t="s">
        <v>159</v>
      </c>
      <c r="C97" s="27">
        <v>0.104823</v>
      </c>
      <c r="D97" s="27">
        <v>4.1993000000000003E-2</v>
      </c>
      <c r="E97" s="27">
        <v>5.2351000000000002E-2</v>
      </c>
      <c r="F97" s="27">
        <v>2.725E-3</v>
      </c>
      <c r="G97" s="27">
        <v>0.08</v>
      </c>
      <c r="H97" s="27">
        <v>1.6473000000000002E-2</v>
      </c>
      <c r="I97" s="27">
        <v>1.3180000000000001E-2</v>
      </c>
      <c r="J97" s="27">
        <v>0.31154500000000002</v>
      </c>
    </row>
    <row r="98" spans="1:10" ht="15" x14ac:dyDescent="0.25">
      <c r="A98" s="10" t="s">
        <v>162</v>
      </c>
      <c r="B98" s="10" t="s">
        <v>163</v>
      </c>
      <c r="C98" s="27">
        <v>1.4846E-2</v>
      </c>
      <c r="D98" s="27">
        <v>1.2085E-2</v>
      </c>
      <c r="E98" s="27">
        <v>0.138986</v>
      </c>
      <c r="F98" s="27">
        <v>1.2093E-2</v>
      </c>
      <c r="G98" s="27">
        <v>0.08</v>
      </c>
      <c r="H98" s="27">
        <v>1.9774E-2</v>
      </c>
      <c r="I98" s="27">
        <v>0.103563</v>
      </c>
      <c r="J98" s="27">
        <v>0.38134699999999999</v>
      </c>
    </row>
    <row r="99" spans="1:10" x14ac:dyDescent="0.2">
      <c r="A99" s="11"/>
      <c r="B99" s="12" t="s">
        <v>190</v>
      </c>
      <c r="C99" s="9">
        <f t="shared" ref="C99:J99" si="5">SUM(C87:C98)</f>
        <v>2.986577</v>
      </c>
      <c r="D99" s="23">
        <f t="shared" si="5"/>
        <v>0.45890000000000009</v>
      </c>
      <c r="E99" s="23">
        <f t="shared" si="5"/>
        <v>0.75090000000000012</v>
      </c>
      <c r="F99" s="23">
        <f t="shared" si="5"/>
        <v>5.0099999999999999E-2</v>
      </c>
      <c r="G99" s="23">
        <f t="shared" si="5"/>
        <v>0.95999999999999985</v>
      </c>
      <c r="H99" s="23">
        <f t="shared" si="5"/>
        <v>0.22000000000000003</v>
      </c>
      <c r="I99" s="23">
        <f t="shared" si="5"/>
        <v>0.56579400000000002</v>
      </c>
      <c r="J99" s="9">
        <f t="shared" si="5"/>
        <v>5.9922709999999997</v>
      </c>
    </row>
    <row r="100" spans="1:10" x14ac:dyDescent="0.2">
      <c r="A100" s="32"/>
      <c r="B100" s="32"/>
      <c r="C100" s="32"/>
      <c r="D100" s="32"/>
      <c r="E100" s="32"/>
      <c r="F100" s="32"/>
      <c r="G100" s="32"/>
      <c r="H100" s="32"/>
      <c r="I100" s="32"/>
      <c r="J100" s="32"/>
    </row>
    <row r="101" spans="1:10" x14ac:dyDescent="0.2">
      <c r="A101" s="32"/>
      <c r="B101" s="32"/>
      <c r="C101" s="32"/>
      <c r="D101" s="32"/>
      <c r="E101" s="32"/>
      <c r="F101" s="32"/>
      <c r="G101" s="32"/>
      <c r="H101" s="32"/>
      <c r="I101" s="32"/>
      <c r="J101" s="32"/>
    </row>
    <row r="102" spans="1:10" x14ac:dyDescent="0.2">
      <c r="A102" s="33" t="s">
        <v>202</v>
      </c>
      <c r="B102" s="33"/>
      <c r="C102" s="33"/>
      <c r="D102" s="33"/>
      <c r="E102" s="33"/>
      <c r="F102" s="33"/>
      <c r="G102" s="33"/>
      <c r="H102" s="33"/>
      <c r="I102" s="33"/>
      <c r="J102" s="33"/>
    </row>
    <row r="103" spans="1:10" ht="38.25" x14ac:dyDescent="0.2">
      <c r="A103" s="26" t="s">
        <v>0</v>
      </c>
      <c r="B103" s="26" t="s">
        <v>182</v>
      </c>
      <c r="C103" s="14" t="s">
        <v>184</v>
      </c>
      <c r="D103" s="19" t="s">
        <v>185</v>
      </c>
      <c r="E103" s="15" t="s">
        <v>186</v>
      </c>
      <c r="F103" s="15" t="s">
        <v>187</v>
      </c>
      <c r="G103" s="15" t="s">
        <v>188</v>
      </c>
      <c r="H103" s="15" t="s">
        <v>189</v>
      </c>
      <c r="I103" s="19" t="s">
        <v>194</v>
      </c>
      <c r="J103" s="15" t="s">
        <v>206</v>
      </c>
    </row>
    <row r="104" spans="1:10" ht="15" x14ac:dyDescent="0.25">
      <c r="A104" s="10" t="s">
        <v>12</v>
      </c>
      <c r="B104" s="10" t="s">
        <v>13</v>
      </c>
      <c r="C104" s="27">
        <v>0.15934000000000001</v>
      </c>
      <c r="D104" s="27">
        <v>3.2370999999999997E-2</v>
      </c>
      <c r="E104" s="27">
        <v>8.2853999999999997E-2</v>
      </c>
      <c r="F104" s="27">
        <v>3.5309999999999999E-3</v>
      </c>
      <c r="G104" s="27">
        <v>8.7499999999999994E-2</v>
      </c>
      <c r="H104" s="27">
        <v>9.5829999999999995E-3</v>
      </c>
      <c r="I104" s="27">
        <v>1.2541999999999999E-2</v>
      </c>
      <c r="J104" s="27">
        <v>0.38772099999999998</v>
      </c>
    </row>
    <row r="105" spans="1:10" ht="15" x14ac:dyDescent="0.25">
      <c r="A105" s="10" t="s">
        <v>14</v>
      </c>
      <c r="B105" s="10" t="s">
        <v>15</v>
      </c>
      <c r="C105" s="27">
        <v>0.766594</v>
      </c>
      <c r="D105" s="27">
        <v>6.0697000000000001E-2</v>
      </c>
      <c r="E105" s="27">
        <v>7.7870999999999996E-2</v>
      </c>
      <c r="F105" s="27">
        <v>1.3029999999999999E-3</v>
      </c>
      <c r="G105" s="27">
        <v>8.7499999999999994E-2</v>
      </c>
      <c r="H105" s="27">
        <v>2.9069999999999999E-3</v>
      </c>
      <c r="I105" s="27">
        <v>1.6886999999999999E-2</v>
      </c>
      <c r="J105" s="27">
        <v>1.0137590000000001</v>
      </c>
    </row>
    <row r="106" spans="1:10" ht="15" x14ac:dyDescent="0.25">
      <c r="A106" s="10" t="s">
        <v>66</v>
      </c>
      <c r="B106" s="10" t="s">
        <v>67</v>
      </c>
      <c r="C106" s="27">
        <v>0.60212399999999999</v>
      </c>
      <c r="D106" s="27">
        <v>9.8460000000000006E-3</v>
      </c>
      <c r="E106" s="27">
        <v>3.4124000000000002E-2</v>
      </c>
      <c r="F106" s="27">
        <v>9.810000000000001E-4</v>
      </c>
      <c r="G106" s="27">
        <v>8.7499999999999994E-2</v>
      </c>
      <c r="H106" s="27">
        <v>4.0720000000000001E-3</v>
      </c>
      <c r="I106" s="27">
        <v>5.9124999999999997E-2</v>
      </c>
      <c r="J106" s="27">
        <v>0.79777200000000004</v>
      </c>
    </row>
    <row r="107" spans="1:10" ht="15" x14ac:dyDescent="0.25">
      <c r="A107" s="10" t="s">
        <v>109</v>
      </c>
      <c r="B107" s="10" t="s">
        <v>110</v>
      </c>
      <c r="C107" s="27">
        <v>1.7448000000000002E-2</v>
      </c>
      <c r="D107" s="27">
        <v>7.7549999999999997E-3</v>
      </c>
      <c r="E107" s="27">
        <v>1.1645000000000001E-2</v>
      </c>
      <c r="F107" s="27">
        <v>4.0559999999999997E-3</v>
      </c>
      <c r="G107" s="27">
        <v>8.7499999999999994E-2</v>
      </c>
      <c r="H107" s="27">
        <v>7.1403999999999995E-2</v>
      </c>
      <c r="I107" s="27">
        <v>4.6820000000000004E-3</v>
      </c>
      <c r="J107" s="27">
        <v>0.20449000000000001</v>
      </c>
    </row>
    <row r="108" spans="1:10" ht="15" x14ac:dyDescent="0.25">
      <c r="A108" s="10" t="s">
        <v>111</v>
      </c>
      <c r="B108" s="10" t="s">
        <v>112</v>
      </c>
      <c r="C108" s="27">
        <v>0.60450300000000001</v>
      </c>
      <c r="D108" s="27">
        <v>8.9779999999999999E-3</v>
      </c>
      <c r="E108" s="27">
        <v>6.9956000000000004E-2</v>
      </c>
      <c r="F108" s="27">
        <v>9.4700000000000003E-4</v>
      </c>
      <c r="G108" s="27">
        <v>8.7499999999999994E-2</v>
      </c>
      <c r="H108" s="27">
        <v>3.8500000000000001E-3</v>
      </c>
      <c r="I108" s="27">
        <v>4.2048000000000002E-2</v>
      </c>
      <c r="J108" s="27">
        <v>0.81778200000000001</v>
      </c>
    </row>
    <row r="109" spans="1:10" ht="15" x14ac:dyDescent="0.25">
      <c r="A109" s="10" t="s">
        <v>115</v>
      </c>
      <c r="B109" s="10" t="s">
        <v>116</v>
      </c>
      <c r="C109" s="27">
        <v>1.13978</v>
      </c>
      <c r="D109" s="27">
        <v>5.6559999999999996E-3</v>
      </c>
      <c r="E109" s="27">
        <v>7.2319999999999997E-3</v>
      </c>
      <c r="F109" s="27">
        <v>9.4600000000000001E-4</v>
      </c>
      <c r="G109" s="27">
        <v>8.7499999999999994E-2</v>
      </c>
      <c r="H109" s="27">
        <v>2.2829999999999999E-3</v>
      </c>
      <c r="I109" s="27">
        <v>8.9899999999999997E-3</v>
      </c>
      <c r="J109" s="27">
        <v>1.2523869999999999</v>
      </c>
    </row>
    <row r="110" spans="1:10" ht="15" x14ac:dyDescent="0.25">
      <c r="A110" s="10" t="s">
        <v>117</v>
      </c>
      <c r="B110" s="10" t="s">
        <v>118</v>
      </c>
      <c r="C110" s="27">
        <v>1.4463E-2</v>
      </c>
      <c r="D110" s="27">
        <v>4.3790000000000001E-3</v>
      </c>
      <c r="E110" s="27">
        <v>4.0686E-2</v>
      </c>
      <c r="F110" s="27">
        <v>6.2909999999999997E-3</v>
      </c>
      <c r="G110" s="27">
        <v>8.7499999999999994E-2</v>
      </c>
      <c r="H110" s="27">
        <v>4.4200000000000003E-2</v>
      </c>
      <c r="I110" s="27">
        <v>8.3800000000000003E-3</v>
      </c>
      <c r="J110" s="27">
        <v>0.205899</v>
      </c>
    </row>
    <row r="111" spans="1:10" ht="15" x14ac:dyDescent="0.25">
      <c r="A111" s="10" t="s">
        <v>123</v>
      </c>
      <c r="B111" s="10" t="s">
        <v>124</v>
      </c>
      <c r="C111" s="27">
        <v>1.9040029999999999</v>
      </c>
      <c r="D111" s="27">
        <v>4.0883999999999997E-2</v>
      </c>
      <c r="E111" s="27">
        <v>0.15628300000000001</v>
      </c>
      <c r="F111" s="27">
        <v>1.4250000000000001E-3</v>
      </c>
      <c r="G111" s="27">
        <v>8.7499999999999994E-2</v>
      </c>
      <c r="H111" s="27">
        <v>1.2520000000000001E-3</v>
      </c>
      <c r="I111" s="27">
        <v>3.6683E-2</v>
      </c>
      <c r="J111" s="27">
        <v>2.22803</v>
      </c>
    </row>
    <row r="112" spans="1:10" ht="15" x14ac:dyDescent="0.25">
      <c r="A112" s="10" t="s">
        <v>127</v>
      </c>
      <c r="B112" s="10" t="s">
        <v>128</v>
      </c>
      <c r="C112" s="27">
        <v>1.6820999999999999E-2</v>
      </c>
      <c r="D112" s="27">
        <v>5.9379999999999997E-3</v>
      </c>
      <c r="E112" s="27">
        <v>0.120252</v>
      </c>
      <c r="F112" s="27">
        <v>1.4649000000000001E-2</v>
      </c>
      <c r="G112" s="27">
        <v>8.7499999999999994E-2</v>
      </c>
      <c r="H112" s="27">
        <v>1.8398000000000001E-2</v>
      </c>
      <c r="I112" s="27">
        <v>7.3664999999999994E-2</v>
      </c>
      <c r="J112" s="27">
        <v>0.33722299999999999</v>
      </c>
    </row>
    <row r="113" spans="1:10" ht="15" x14ac:dyDescent="0.25">
      <c r="A113" s="10" t="s">
        <v>129</v>
      </c>
      <c r="B113" s="10" t="s">
        <v>130</v>
      </c>
      <c r="C113" s="27">
        <v>8.2550000000000002E-3</v>
      </c>
      <c r="D113" s="27">
        <v>2.9160000000000002E-3</v>
      </c>
      <c r="E113" s="27">
        <v>6.8076999999999999E-2</v>
      </c>
      <c r="F113" s="27">
        <v>1.3517E-2</v>
      </c>
      <c r="G113" s="27">
        <v>8.7499999999999994E-2</v>
      </c>
      <c r="H113" s="27">
        <v>3.3201000000000001E-2</v>
      </c>
      <c r="I113" s="27">
        <v>1.379E-2</v>
      </c>
      <c r="J113" s="27">
        <v>0.22725600000000001</v>
      </c>
    </row>
    <row r="114" spans="1:10" ht="15" x14ac:dyDescent="0.25">
      <c r="A114" s="10" t="s">
        <v>174</v>
      </c>
      <c r="B114" s="10" t="s">
        <v>175</v>
      </c>
      <c r="C114" s="27">
        <v>0.13197500000000001</v>
      </c>
      <c r="D114" s="27">
        <v>2.4535000000000001E-2</v>
      </c>
      <c r="E114" s="27">
        <v>0.18523899999999999</v>
      </c>
      <c r="F114" s="27">
        <v>1.0039999999999999E-3</v>
      </c>
      <c r="G114" s="27">
        <v>8.7499999999999994E-2</v>
      </c>
      <c r="H114" s="27">
        <v>7.6990000000000001E-3</v>
      </c>
      <c r="I114" s="27">
        <v>1.1019999999999999E-3</v>
      </c>
      <c r="J114" s="27">
        <v>0.439054</v>
      </c>
    </row>
    <row r="115" spans="1:10" ht="15" x14ac:dyDescent="0.25">
      <c r="A115" s="10" t="s">
        <v>180</v>
      </c>
      <c r="B115" s="10" t="s">
        <v>181</v>
      </c>
      <c r="C115" s="27">
        <v>2.1711149999999999</v>
      </c>
      <c r="D115" s="27">
        <v>8.8044999999999998E-2</v>
      </c>
      <c r="E115" s="27">
        <v>2.5981000000000001E-2</v>
      </c>
      <c r="F115" s="27">
        <v>1.4499999999999999E-3</v>
      </c>
      <c r="G115" s="27">
        <v>8.7499999999999994E-2</v>
      </c>
      <c r="H115" s="27">
        <v>1.1509999999999999E-3</v>
      </c>
      <c r="I115" s="27">
        <v>1.4704999999999999E-2</v>
      </c>
      <c r="J115" s="27">
        <v>2.3899469999999998</v>
      </c>
    </row>
    <row r="116" spans="1:10" x14ac:dyDescent="0.2">
      <c r="A116" s="11"/>
      <c r="B116" s="12" t="s">
        <v>190</v>
      </c>
      <c r="C116" s="9">
        <f t="shared" ref="C116:J116" si="6">SUM(C104:C115)</f>
        <v>7.5364209999999989</v>
      </c>
      <c r="D116" s="24">
        <f t="shared" si="6"/>
        <v>0.29199999999999998</v>
      </c>
      <c r="E116" s="24">
        <f t="shared" si="6"/>
        <v>0.88019999999999987</v>
      </c>
      <c r="F116" s="24">
        <f t="shared" si="6"/>
        <v>5.0099999999999999E-2</v>
      </c>
      <c r="G116" s="24">
        <f t="shared" si="6"/>
        <v>1.05</v>
      </c>
      <c r="H116" s="24">
        <f t="shared" si="6"/>
        <v>0.20000000000000004</v>
      </c>
      <c r="I116" s="24">
        <f t="shared" si="6"/>
        <v>0.29259900000000005</v>
      </c>
      <c r="J116" s="9">
        <f t="shared" si="6"/>
        <v>10.301319999999997</v>
      </c>
    </row>
    <row r="117" spans="1:10" x14ac:dyDescent="0.2">
      <c r="A117" s="32"/>
      <c r="B117" s="32"/>
      <c r="C117" s="32"/>
      <c r="D117" s="32"/>
      <c r="E117" s="32"/>
      <c r="F117" s="32"/>
      <c r="G117" s="32"/>
      <c r="H117" s="32"/>
      <c r="I117" s="32"/>
      <c r="J117" s="32"/>
    </row>
    <row r="118" spans="1:10" x14ac:dyDescent="0.2">
      <c r="A118" s="32"/>
      <c r="B118" s="32"/>
      <c r="C118" s="32"/>
      <c r="D118" s="32"/>
      <c r="E118" s="32"/>
      <c r="F118" s="32"/>
      <c r="G118" s="32"/>
      <c r="H118" s="32"/>
      <c r="I118" s="32"/>
      <c r="J118" s="32"/>
    </row>
    <row r="119" spans="1:10" x14ac:dyDescent="0.2">
      <c r="A119" s="33" t="s">
        <v>203</v>
      </c>
      <c r="B119" s="33"/>
      <c r="C119" s="33"/>
      <c r="D119" s="33"/>
      <c r="E119" s="33"/>
      <c r="F119" s="33"/>
      <c r="G119" s="33"/>
      <c r="H119" s="33"/>
      <c r="I119" s="33"/>
      <c r="J119" s="33"/>
    </row>
    <row r="120" spans="1:10" ht="38.25" x14ac:dyDescent="0.2">
      <c r="A120" s="26" t="s">
        <v>0</v>
      </c>
      <c r="B120" s="26" t="s">
        <v>182</v>
      </c>
      <c r="C120" s="14" t="s">
        <v>184</v>
      </c>
      <c r="D120" s="19" t="s">
        <v>185</v>
      </c>
      <c r="E120" s="15" t="s">
        <v>186</v>
      </c>
      <c r="F120" s="15" t="s">
        <v>187</v>
      </c>
      <c r="G120" s="15" t="s">
        <v>188</v>
      </c>
      <c r="H120" s="15" t="s">
        <v>189</v>
      </c>
      <c r="I120" s="19" t="s">
        <v>194</v>
      </c>
      <c r="J120" s="15" t="s">
        <v>206</v>
      </c>
    </row>
    <row r="121" spans="1:10" ht="15" x14ac:dyDescent="0.25">
      <c r="A121" s="10" t="s">
        <v>7</v>
      </c>
      <c r="B121" s="10" t="s">
        <v>8</v>
      </c>
      <c r="C121" s="27">
        <v>4.4804999999999998E-2</v>
      </c>
      <c r="D121" s="27">
        <v>1.0496999999999999E-2</v>
      </c>
      <c r="E121" s="27">
        <v>1.523E-2</v>
      </c>
      <c r="F121" s="27">
        <v>1.3190000000000001E-3</v>
      </c>
      <c r="G121" s="27">
        <v>9.8000000000000004E-2</v>
      </c>
      <c r="H121" s="27">
        <v>3.6594000000000002E-2</v>
      </c>
      <c r="I121" s="27">
        <v>3.6117000000000003E-2</v>
      </c>
      <c r="J121" s="27">
        <v>0.242562</v>
      </c>
    </row>
    <row r="122" spans="1:10" ht="30" x14ac:dyDescent="0.25">
      <c r="A122" s="10" t="s">
        <v>40</v>
      </c>
      <c r="B122" s="10" t="s">
        <v>41</v>
      </c>
      <c r="C122" s="27">
        <v>3.8738000000000002E-2</v>
      </c>
      <c r="D122" s="27">
        <v>7.5209999999999999E-3</v>
      </c>
      <c r="E122" s="27">
        <v>1.5009E-2</v>
      </c>
      <c r="F122" s="27">
        <v>7.7899999999999996E-4</v>
      </c>
      <c r="G122" s="27">
        <v>9.8000000000000004E-2</v>
      </c>
      <c r="H122" s="27">
        <v>4.2127999999999999E-2</v>
      </c>
      <c r="I122" s="27">
        <v>6.4149999999999997E-3</v>
      </c>
      <c r="J122" s="27">
        <v>0.20859</v>
      </c>
    </row>
    <row r="123" spans="1:10" ht="30" x14ac:dyDescent="0.25">
      <c r="A123" s="10" t="s">
        <v>50</v>
      </c>
      <c r="B123" s="10" t="s">
        <v>51</v>
      </c>
      <c r="C123" s="27">
        <v>9.4219999999999998E-3</v>
      </c>
      <c r="D123" s="27">
        <v>1.2167000000000001E-2</v>
      </c>
      <c r="E123" s="27">
        <v>1.9406E-2</v>
      </c>
      <c r="F123" s="27">
        <v>9.6030000000000004E-3</v>
      </c>
      <c r="G123" s="27">
        <v>9.8000000000000004E-2</v>
      </c>
      <c r="H123" s="27">
        <v>6.2961000000000003E-2</v>
      </c>
      <c r="I123" s="27">
        <v>1.7284999999999998E-2</v>
      </c>
      <c r="J123" s="27">
        <v>0.22884399999999999</v>
      </c>
    </row>
    <row r="124" spans="1:10" ht="15" x14ac:dyDescent="0.25">
      <c r="A124" s="10" t="s">
        <v>82</v>
      </c>
      <c r="B124" s="10" t="s">
        <v>83</v>
      </c>
      <c r="C124" s="27">
        <v>1.7434999999999999E-2</v>
      </c>
      <c r="D124" s="27">
        <v>1.6487999999999999E-2</v>
      </c>
      <c r="E124" s="27">
        <v>1.3245E-2</v>
      </c>
      <c r="F124" s="27">
        <v>4.7850000000000002E-3</v>
      </c>
      <c r="G124" s="27">
        <v>9.8000000000000004E-2</v>
      </c>
      <c r="H124" s="27">
        <v>5.4720999999999999E-2</v>
      </c>
      <c r="I124" s="27">
        <v>6.1700000000000001E-3</v>
      </c>
      <c r="J124" s="27">
        <v>0.210844</v>
      </c>
    </row>
    <row r="125" spans="1:10" ht="15" x14ac:dyDescent="0.25">
      <c r="A125" s="10" t="s">
        <v>86</v>
      </c>
      <c r="B125" s="10" t="s">
        <v>87</v>
      </c>
      <c r="C125" s="27">
        <v>2.4365999999999999E-2</v>
      </c>
      <c r="D125" s="27">
        <v>2.2651999999999999E-2</v>
      </c>
      <c r="E125" s="27">
        <v>3.9817999999999999E-2</v>
      </c>
      <c r="F125" s="27">
        <v>1.4128999999999999E-2</v>
      </c>
      <c r="G125" s="27">
        <v>9.8000000000000004E-2</v>
      </c>
      <c r="H125" s="27">
        <v>2.9724E-2</v>
      </c>
      <c r="I125" s="27">
        <v>6.7665000000000003E-2</v>
      </c>
      <c r="J125" s="27">
        <v>0.29635400000000001</v>
      </c>
    </row>
    <row r="126" spans="1:10" ht="15" x14ac:dyDescent="0.25">
      <c r="A126" s="10" t="s">
        <v>102</v>
      </c>
      <c r="B126" s="10" t="s">
        <v>103</v>
      </c>
      <c r="C126" s="27">
        <v>9.7378999999999993E-2</v>
      </c>
      <c r="D126" s="27">
        <v>3.7761999999999997E-2</v>
      </c>
      <c r="E126" s="27">
        <v>8.1509999999999999E-2</v>
      </c>
      <c r="F126" s="27">
        <v>1.807E-3</v>
      </c>
      <c r="G126" s="27">
        <v>9.8000000000000004E-2</v>
      </c>
      <c r="H126" s="27">
        <v>1.1913E-2</v>
      </c>
      <c r="I126" s="27">
        <v>5.2050000000000004E-3</v>
      </c>
      <c r="J126" s="27">
        <v>0.33357599999999998</v>
      </c>
    </row>
    <row r="127" spans="1:10" ht="15" x14ac:dyDescent="0.25">
      <c r="A127" s="10" t="s">
        <v>105</v>
      </c>
      <c r="B127" s="10" t="s">
        <v>106</v>
      </c>
      <c r="C127" s="27">
        <v>2.6834E-2</v>
      </c>
      <c r="D127" s="27">
        <v>2.4246E-2</v>
      </c>
      <c r="E127" s="27">
        <v>4.07E-2</v>
      </c>
      <c r="F127" s="27">
        <v>5.6959999999999997E-3</v>
      </c>
      <c r="G127" s="27">
        <v>9.8000000000000004E-2</v>
      </c>
      <c r="H127" s="27">
        <v>2.8122000000000001E-2</v>
      </c>
      <c r="I127" s="27">
        <v>1.8315000000000001E-2</v>
      </c>
      <c r="J127" s="27">
        <v>0.24191299999999999</v>
      </c>
    </row>
    <row r="128" spans="1:10" ht="15" x14ac:dyDescent="0.25">
      <c r="A128" s="10" t="s">
        <v>156</v>
      </c>
      <c r="B128" s="10" t="s">
        <v>157</v>
      </c>
      <c r="C128" s="27">
        <v>0.116109</v>
      </c>
      <c r="D128" s="27">
        <v>1.6087000000000001E-2</v>
      </c>
      <c r="E128" s="27">
        <v>7.4315999999999993E-2</v>
      </c>
      <c r="F128" s="27">
        <v>4.1100000000000002E-4</v>
      </c>
      <c r="G128" s="27">
        <v>9.8000000000000004E-2</v>
      </c>
      <c r="H128" s="27">
        <v>1.2498E-2</v>
      </c>
      <c r="I128" s="27">
        <v>4.2208000000000002E-2</v>
      </c>
      <c r="J128" s="27">
        <v>0.35962899999999998</v>
      </c>
    </row>
    <row r="129" spans="1:10" ht="15" x14ac:dyDescent="0.25">
      <c r="A129" s="10" t="s">
        <v>172</v>
      </c>
      <c r="B129" s="10" t="s">
        <v>173</v>
      </c>
      <c r="C129" s="27">
        <v>0.39952900000000002</v>
      </c>
      <c r="D129" s="27">
        <v>7.1229000000000001E-2</v>
      </c>
      <c r="E129" s="27">
        <v>4.4159999999999998E-2</v>
      </c>
      <c r="F129" s="27">
        <v>7.8100000000000001E-4</v>
      </c>
      <c r="G129" s="27">
        <v>9.8000000000000004E-2</v>
      </c>
      <c r="H129" s="27">
        <v>5.0130000000000001E-3</v>
      </c>
      <c r="I129" s="27">
        <v>3.2454999999999998E-2</v>
      </c>
      <c r="J129" s="27">
        <v>0.65116700000000005</v>
      </c>
    </row>
    <row r="130" spans="1:10" ht="15" x14ac:dyDescent="0.25">
      <c r="A130" s="10" t="s">
        <v>178</v>
      </c>
      <c r="B130" s="10" t="s">
        <v>179</v>
      </c>
      <c r="C130" s="27">
        <v>5.2635000000000001E-2</v>
      </c>
      <c r="D130" s="27">
        <v>3.1650999999999999E-2</v>
      </c>
      <c r="E130" s="27">
        <v>7.3805999999999997E-2</v>
      </c>
      <c r="F130" s="27">
        <v>2.3900000000000002E-3</v>
      </c>
      <c r="G130" s="27">
        <v>9.8000000000000004E-2</v>
      </c>
      <c r="H130" s="27">
        <v>1.6326E-2</v>
      </c>
      <c r="I130" s="27">
        <v>1.5387E-2</v>
      </c>
      <c r="J130" s="27">
        <v>0.29019499999999998</v>
      </c>
    </row>
    <row r="131" spans="1:10" x14ac:dyDescent="0.2">
      <c r="A131" s="11"/>
      <c r="B131" s="12" t="s">
        <v>190</v>
      </c>
      <c r="C131" s="9">
        <f t="shared" ref="C131:J131" si="7">SUM(C121:C130)</f>
        <v>0.8272520000000001</v>
      </c>
      <c r="D131" s="25">
        <f t="shared" si="7"/>
        <v>0.25029999999999997</v>
      </c>
      <c r="E131" s="25">
        <f t="shared" si="7"/>
        <v>0.41719999999999996</v>
      </c>
      <c r="F131" s="25">
        <f t="shared" si="7"/>
        <v>4.1700000000000001E-2</v>
      </c>
      <c r="G131" s="25">
        <f t="shared" si="7"/>
        <v>0.97999999999999987</v>
      </c>
      <c r="H131" s="25">
        <f t="shared" si="7"/>
        <v>0.3</v>
      </c>
      <c r="I131" s="25">
        <f t="shared" si="7"/>
        <v>0.24722199999999997</v>
      </c>
      <c r="J131" s="9">
        <f t="shared" si="7"/>
        <v>3.0636739999999998</v>
      </c>
    </row>
    <row r="132" spans="1:10" x14ac:dyDescent="0.2">
      <c r="A132" s="32"/>
      <c r="B132" s="32"/>
      <c r="C132" s="32"/>
      <c r="D132" s="32"/>
      <c r="E132" s="32"/>
      <c r="F132" s="32"/>
      <c r="G132" s="32"/>
      <c r="H132" s="32"/>
      <c r="I132" s="32"/>
      <c r="J132" s="32"/>
    </row>
    <row r="133" spans="1:10" x14ac:dyDescent="0.2">
      <c r="A133" s="32"/>
      <c r="B133" s="32"/>
      <c r="C133" s="32"/>
      <c r="D133" s="32"/>
      <c r="E133" s="32"/>
      <c r="F133" s="32"/>
      <c r="G133" s="32"/>
      <c r="H133" s="32"/>
      <c r="I133" s="32"/>
      <c r="J133" s="32"/>
    </row>
    <row r="134" spans="1:10" x14ac:dyDescent="0.2">
      <c r="A134" s="33" t="s">
        <v>204</v>
      </c>
      <c r="B134" s="33"/>
      <c r="C134" s="33"/>
      <c r="D134" s="33"/>
      <c r="E134" s="33"/>
      <c r="F134" s="33"/>
      <c r="G134" s="33"/>
      <c r="H134" s="33"/>
      <c r="I134" s="33"/>
      <c r="J134" s="33"/>
    </row>
    <row r="135" spans="1:10" ht="38.25" x14ac:dyDescent="0.2">
      <c r="A135" s="26" t="s">
        <v>0</v>
      </c>
      <c r="B135" s="26" t="s">
        <v>182</v>
      </c>
      <c r="C135" s="14" t="s">
        <v>184</v>
      </c>
      <c r="D135" s="19" t="s">
        <v>185</v>
      </c>
      <c r="E135" s="15" t="s">
        <v>186</v>
      </c>
      <c r="F135" s="15" t="s">
        <v>187</v>
      </c>
      <c r="G135" s="15" t="s">
        <v>188</v>
      </c>
      <c r="H135" s="15" t="s">
        <v>189</v>
      </c>
      <c r="I135" s="19" t="s">
        <v>194</v>
      </c>
      <c r="J135" s="15" t="s">
        <v>206</v>
      </c>
    </row>
    <row r="136" spans="1:10" ht="15" x14ac:dyDescent="0.25">
      <c r="A136" s="10" t="s">
        <v>1</v>
      </c>
      <c r="B136" s="10" t="s">
        <v>2</v>
      </c>
      <c r="C136" s="27">
        <v>3.5938340000000002</v>
      </c>
      <c r="D136" s="27">
        <v>2.9028999999999999E-2</v>
      </c>
      <c r="E136" s="27">
        <v>9.9762000000000003E-2</v>
      </c>
      <c r="F136" s="27">
        <v>8.7000000000000001E-5</v>
      </c>
      <c r="G136" s="27">
        <v>4.3333000000000003E-2</v>
      </c>
      <c r="H136" s="27">
        <v>1.3752E-2</v>
      </c>
      <c r="I136" s="27">
        <v>5.8663E-2</v>
      </c>
      <c r="J136" s="27">
        <v>3.83846</v>
      </c>
    </row>
    <row r="137" spans="1:10" ht="15" x14ac:dyDescent="0.25">
      <c r="A137" s="10" t="s">
        <v>78</v>
      </c>
      <c r="B137" s="10" t="s">
        <v>79</v>
      </c>
      <c r="C137" s="27">
        <v>1.4868479999999999</v>
      </c>
      <c r="D137" s="27">
        <v>6.2269999999999999E-3</v>
      </c>
      <c r="E137" s="27">
        <v>4.5048999999999999E-2</v>
      </c>
      <c r="F137" s="27">
        <v>9.8709999999999996E-3</v>
      </c>
      <c r="G137" s="27">
        <v>4.3333000000000003E-2</v>
      </c>
      <c r="H137" s="27">
        <v>3.3284000000000001E-2</v>
      </c>
      <c r="I137" s="27">
        <v>2.7369999999999998E-2</v>
      </c>
      <c r="J137" s="27">
        <v>1.6519820000000001</v>
      </c>
    </row>
    <row r="138" spans="1:10" ht="15" x14ac:dyDescent="0.25">
      <c r="A138" s="10" t="s">
        <v>104</v>
      </c>
      <c r="B138" s="10" t="s">
        <v>192</v>
      </c>
      <c r="C138" s="27">
        <v>0.21435000000000001</v>
      </c>
      <c r="D138" s="27">
        <v>6.4440000000000001E-3</v>
      </c>
      <c r="E138" s="27">
        <v>0.113889</v>
      </c>
      <c r="F138" s="27">
        <v>2.542E-3</v>
      </c>
      <c r="G138" s="27">
        <v>4.3333999999999998E-2</v>
      </c>
      <c r="H138" s="27">
        <v>0.15296399999999999</v>
      </c>
      <c r="I138" s="27">
        <v>3.4474999999999999E-2</v>
      </c>
      <c r="J138" s="27">
        <v>0.567998</v>
      </c>
    </row>
    <row r="139" spans="1:10" x14ac:dyDescent="0.2">
      <c r="A139" s="5"/>
      <c r="B139" s="8" t="s">
        <v>190</v>
      </c>
      <c r="C139" s="9">
        <f t="shared" ref="C139:J139" si="8">SUM(C136:C138)</f>
        <v>5.295032</v>
      </c>
      <c r="D139" s="9">
        <f t="shared" si="8"/>
        <v>4.1699999999999994E-2</v>
      </c>
      <c r="E139" s="9">
        <f t="shared" si="8"/>
        <v>0.25869999999999999</v>
      </c>
      <c r="F139" s="9">
        <f t="shared" si="8"/>
        <v>1.2500000000000001E-2</v>
      </c>
      <c r="G139" s="9">
        <f t="shared" si="8"/>
        <v>0.13</v>
      </c>
      <c r="H139" s="9">
        <f t="shared" si="8"/>
        <v>0.19999999999999998</v>
      </c>
      <c r="I139" s="9">
        <f t="shared" si="8"/>
        <v>0.120508</v>
      </c>
      <c r="J139" s="9">
        <f t="shared" si="8"/>
        <v>6.05844</v>
      </c>
    </row>
    <row r="140" spans="1:10" x14ac:dyDescent="0.2">
      <c r="A140" s="34"/>
      <c r="B140" s="34"/>
      <c r="C140" s="34"/>
      <c r="D140" s="34"/>
      <c r="E140" s="34"/>
      <c r="F140" s="34"/>
      <c r="G140" s="34"/>
      <c r="H140" s="34"/>
      <c r="I140" s="34"/>
      <c r="J140" s="34"/>
    </row>
    <row r="141" spans="1:10" x14ac:dyDescent="0.2">
      <c r="A141" s="5"/>
      <c r="B141" s="8" t="s">
        <v>196</v>
      </c>
      <c r="C141" s="9">
        <f t="shared" ref="C141:J141" si="9">C139+C131+C116+C99+C82+C63+C49+C31+C8</f>
        <v>75</v>
      </c>
      <c r="D141" s="9">
        <f t="shared" si="9"/>
        <v>5.7887999999999993</v>
      </c>
      <c r="E141" s="9">
        <f t="shared" si="9"/>
        <v>6.4284999999999997</v>
      </c>
      <c r="F141" s="9">
        <f t="shared" si="9"/>
        <v>0.3755</v>
      </c>
      <c r="G141" s="9">
        <f t="shared" si="9"/>
        <v>8.1771999999999991</v>
      </c>
      <c r="H141" s="9">
        <f t="shared" si="9"/>
        <v>1.73</v>
      </c>
      <c r="I141" s="9">
        <f t="shared" si="9"/>
        <v>2.5000000000000004</v>
      </c>
      <c r="J141" s="9">
        <f t="shared" si="9"/>
        <v>99.999999999999986</v>
      </c>
    </row>
    <row r="142" spans="1:10" x14ac:dyDescent="0.2">
      <c r="C142" s="29"/>
      <c r="D142" s="29"/>
      <c r="E142" s="29"/>
      <c r="F142" s="29"/>
      <c r="G142" s="29"/>
      <c r="H142" s="29"/>
      <c r="I142" s="29"/>
      <c r="J142" s="29"/>
    </row>
    <row r="143" spans="1:10" x14ac:dyDescent="0.2">
      <c r="C143" s="29"/>
      <c r="D143" s="29"/>
      <c r="E143" s="29"/>
      <c r="F143" s="29"/>
      <c r="G143" s="29"/>
      <c r="H143" s="29"/>
      <c r="I143" s="29"/>
      <c r="J143" s="29"/>
    </row>
  </sheetData>
  <mergeCells count="20">
    <mergeCell ref="A1:J1"/>
    <mergeCell ref="A2:J2"/>
    <mergeCell ref="A3:J4"/>
    <mergeCell ref="A9:J10"/>
    <mergeCell ref="A11:J11"/>
    <mergeCell ref="A32:J33"/>
    <mergeCell ref="A34:J34"/>
    <mergeCell ref="A100:J101"/>
    <mergeCell ref="A132:J133"/>
    <mergeCell ref="A52:J52"/>
    <mergeCell ref="A50:J51"/>
    <mergeCell ref="A66:J66"/>
    <mergeCell ref="A64:J65"/>
    <mergeCell ref="A85:J85"/>
    <mergeCell ref="A83:J84"/>
    <mergeCell ref="A134:J134"/>
    <mergeCell ref="A140:J140"/>
    <mergeCell ref="A102:J102"/>
    <mergeCell ref="A119:J119"/>
    <mergeCell ref="A117:J118"/>
  </mergeCells>
  <phoneticPr fontId="0" type="noConversion"/>
  <printOptions horizontalCentered="1"/>
  <pageMargins left="0.51181102362204722" right="0.2" top="0.78740157480314965" bottom="0.78740157480314965" header="0.31495953630796153" footer="0.31495953630796153"/>
  <pageSetup paperSize="256" fitToHeight="2" orientation="landscape" horizontalDpi="300" verticalDpi="300" r:id="rId1"/>
  <headerFooter alignWithMargins="0"/>
  <ignoredErrors>
    <ignoredError sqref="F4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</vt:lpstr>
    </vt:vector>
  </TitlesOfParts>
  <Company>sef-rj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ecarmo</dc:creator>
  <cp:lastModifiedBy>William Bruno Cavalcante de Sousa</cp:lastModifiedBy>
  <cp:lastPrinted>2016-12-06T20:02:41Z</cp:lastPrinted>
  <dcterms:created xsi:type="dcterms:W3CDTF">2005-08-29T16:24:17Z</dcterms:created>
  <dcterms:modified xsi:type="dcterms:W3CDTF">2016-12-14T16:23:43Z</dcterms:modified>
</cp:coreProperties>
</file>