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30" windowWidth="15120" windowHeight="4320"/>
  </bookViews>
  <sheets>
    <sheet name="Anexo III" sheetId="3" r:id="rId1"/>
  </sheets>
  <definedNames>
    <definedName name="_xlnm.Print_Titles" localSheetId="0">'Anexo III'!$1:$4</definedName>
  </definedNames>
  <calcPr calcId="145621"/>
</workbook>
</file>

<file path=xl/calcChain.xml><?xml version="1.0" encoding="utf-8"?>
<calcChain xmlns="http://schemas.openxmlformats.org/spreadsheetml/2006/main">
  <c r="E135" i="3" l="1"/>
  <c r="D135" i="3"/>
  <c r="C135" i="3"/>
  <c r="G63" i="3"/>
  <c r="C49" i="3"/>
  <c r="D49" i="3"/>
  <c r="E49" i="3"/>
  <c r="F49" i="3"/>
  <c r="G49" i="3"/>
  <c r="G10" i="3"/>
  <c r="F10" i="3"/>
  <c r="E10" i="3"/>
  <c r="D10" i="3"/>
  <c r="C10" i="3"/>
  <c r="G135" i="3"/>
  <c r="D127" i="3"/>
  <c r="E127" i="3"/>
  <c r="F127" i="3"/>
  <c r="G127" i="3"/>
  <c r="C113" i="3"/>
  <c r="D113" i="3"/>
  <c r="E113" i="3"/>
  <c r="F113" i="3"/>
  <c r="G113" i="3"/>
  <c r="C97" i="3"/>
  <c r="D97" i="3"/>
  <c r="E97" i="3"/>
  <c r="F97" i="3"/>
  <c r="G97" i="3"/>
  <c r="F81" i="3"/>
  <c r="E81" i="3"/>
  <c r="D81" i="3"/>
  <c r="C81" i="3"/>
  <c r="G32" i="3"/>
  <c r="F32" i="3"/>
  <c r="E32" i="3"/>
  <c r="D32" i="3"/>
  <c r="C32" i="3"/>
  <c r="F135" i="3"/>
  <c r="F63" i="3"/>
  <c r="C63" i="3"/>
  <c r="D63" i="3"/>
  <c r="E63" i="3"/>
  <c r="G81" i="3"/>
  <c r="C127" i="3"/>
</calcChain>
</file>

<file path=xl/sharedStrings.xml><?xml version="1.0" encoding="utf-8"?>
<sst xmlns="http://schemas.openxmlformats.org/spreadsheetml/2006/main" count="268" uniqueCount="204">
  <si>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</si>
  <si>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</si>
  <si>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</si>
  <si>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</si>
  <si>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</si>
  <si>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</si>
  <si>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</si>
  <si>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</si>
  <si>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</si>
  <si>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</si>
  <si>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</si>
  <si>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</si>
  <si>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</si>
  <si>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</si>
  <si>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</si>
  <si>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</si>
  <si>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</si>
  <si>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</si>
  <si>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</si>
  <si>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</si>
  <si>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</si>
  <si>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</si>
  <si>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</si>
  <si>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</si>
  <si>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</si>
  <si>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</si>
  <si>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</si>
  <si>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</si>
  <si>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</si>
  <si>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</si>
  <si>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</si>
  <si>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</si>
  <si>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</si>
  <si>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</si>
  <si>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</si>
  <si>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</si>
  <si>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</si>
  <si>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</si>
  <si>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</si>
  <si>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</si>
  <si>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</si>
  <si>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</si>
  <si>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</si>
  <si>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</si>
  <si>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</si>
  <si>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</si>
  <si>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</si>
  <si>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</si>
  <si>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</si>
  <si>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</si>
  <si>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</si>
  <si>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</si>
  <si>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</si>
  <si>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</si>
  <si>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</si>
  <si>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</si>
  <si>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</si>
  <si>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</si>
  <si>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</si>
  <si>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</si>
  <si>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</si>
  <si>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</si>
  <si>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</si>
  <si>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</si>
  <si>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</si>
  <si>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</si>
  <si>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</si>
  <si>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</si>
  <si>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</si>
  <si>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</si>
  <si>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</si>
  <si>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</si>
  <si>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</si>
  <si>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</si>
  <si>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</si>
  <si>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</si>
  <si>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</si>
  <si>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</si>
  <si>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</si>
  <si>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</si>
  <si>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</si>
  <si>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</si>
  <si>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</si>
  <si>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</si>
  <si>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</si>
  <si>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</si>
  <si>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</si>
  <si>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</si>
  <si>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</si>
  <si>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</si>
  <si>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</si>
  <si>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</si>
  <si>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</si>
  <si>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</si>
  <si>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</si>
  <si>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</si>
  <si>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</si>
  <si>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</si>
  <si>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</si>
  <si>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</si>
  <si>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</si>
  <si>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</si>
  <si>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</si>
  <si>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</si>
  <si>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</si>
  <si>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</si>
  <si>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</si>
  <si>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</si>
  <si>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</si>
  <si>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</si>
  <si>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</si>
  <si>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</si>
  <si>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</si>
  <si>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</si>
  <si>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</si>
  <si>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</si>
  <si>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</si>
  <si>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</si>
  <si>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</si>
  <si>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</si>
  <si>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</si>
  <si>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</si>
  <si>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</si>
  <si>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</si>
  <si>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</si>
  <si>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</si>
  <si>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</si>
  <si>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</si>
  <si>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</si>
  <si>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</si>
  <si>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</si>
  <si>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</si>
  <si>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</si>
  <si>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</si>
  <si>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</si>
  <si>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</si>
  <si>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</si>
  <si>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</si>
  <si>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</si>
  <si>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</si>
  <si>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</si>
  <si>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</si>
  <si>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</si>
  <si>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</si>
  <si>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</si>
  <si>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</si>
  <si>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</si>
  <si>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</si>
  <si>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</si>
  <si>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</si>
  <si>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</si>
  <si>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</si>
  <si>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</si>
  <si>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</si>
  <si>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</si>
  <si>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</si>
  <si>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</si>
  <si>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</si>
  <si>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</si>
  <si>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</si>
  <si>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</si>
  <si>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</si>
  <si>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</si>
  <si>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</si>
  <si>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</si>
  <si>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</si>
  <si>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</si>
  <si>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</si>
  <si>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</si>
  <si>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</si>
  <si>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</si>
  <si>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</si>
  <si>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</si>
  <si>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</si>
  <si>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</si>
  <si>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</si>
  <si>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</si>
  <si>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</si>
  <si>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</si>
  <si>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</si>
  <si>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</si>
  <si>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</si>
  <si>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III</t>
  </si>
  <si>
    <t>DEMONSTRATIVO DOS DADOS UTILIZADOS PARA CÁLCULO DOS CRITÉRIOS ESTADUAIS</t>
  </si>
  <si>
    <t>População     (em nº hab.)</t>
  </si>
  <si>
    <t>MUNICÍPIO</t>
  </si>
  <si>
    <t>TOTAL</t>
  </si>
  <si>
    <t>ARMAÇÃO DOS BÚZIOS</t>
  </si>
  <si>
    <t>PARATY</t>
  </si>
  <si>
    <t>SÃO JOSÉ DO VALE DO RIO PRETO</t>
  </si>
  <si>
    <t>Índice de Conservação Ambiental (em %)</t>
  </si>
  <si>
    <t>Rec. Própria          (em R$)</t>
  </si>
  <si>
    <t>Arrecadação ICMS          (em R$)</t>
  </si>
  <si>
    <t>REGIÃO METROPOLITANA</t>
  </si>
  <si>
    <t xml:space="preserve">REGIÃO CAPITAL </t>
  </si>
  <si>
    <t>REGIÃO NOROESTE</t>
  </si>
  <si>
    <t>REGIÃO NORTE</t>
  </si>
  <si>
    <t>REGIÃO SERRANA</t>
  </si>
  <si>
    <t>REGIÃO BAIXADAS LITORÂNEAS</t>
  </si>
  <si>
    <t>REGIÃO MÉDIO PARAÍBA</t>
  </si>
  <si>
    <t>REGIÃO CENTRO SUL</t>
  </si>
  <si>
    <t>REGIÃO LITORAL SUL FLUMINENSE</t>
  </si>
  <si>
    <t>Área        (em Km2)</t>
  </si>
  <si>
    <t>(Dados relativos a 2015 - Fontes: IBGE, CEPERJ, TCE/RJ e SUAR/SEFAZ)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</si>
</sst>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2" fillId="29" borderId="1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3" fillId="32" borderId="4" applyNumberFormat="0" applyFont="0" applyAlignment="0" applyProtection="0"/>
    <xf numFmtId="0" fontId="15" fillId="21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center"/>
    </xf>
    <xf numFmtId="4" fontId="2" fillId="0" borderId="0" xfId="0" quotePrefix="1" applyNumberFormat="1" applyFont="1" applyAlignment="1" applyProtection="1">
      <alignment horizontal="center"/>
    </xf>
    <xf numFmtId="4" fontId="2" fillId="0" borderId="0" xfId="0" applyNumberFormat="1" applyFont="1"/>
    <xf numFmtId="164" fontId="2" fillId="0" borderId="0" xfId="0" applyNumberFormat="1" applyFont="1"/>
    <xf numFmtId="3" fontId="2" fillId="0" borderId="0" xfId="0" quotePrefix="1" applyNumberFormat="1" applyFont="1" applyAlignment="1" applyProtection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3" fontId="4" fillId="0" borderId="0" xfId="47" applyNumberFormat="1" applyFont="1" applyBorder="1"/>
    <xf numFmtId="4" fontId="4" fillId="0" borderId="0" xfId="47" applyNumberFormat="1" applyFont="1" applyBorder="1"/>
    <xf numFmtId="4" fontId="1" fillId="0" borderId="0" xfId="0" applyNumberFormat="1" applyFont="1" applyBorder="1"/>
    <xf numFmtId="0" fontId="3" fillId="0" borderId="10" xfId="49" applyFont="1" applyFill="1" applyBorder="1" applyAlignment="1">
      <alignment wrapText="1"/>
    </xf>
    <xf numFmtId="3" fontId="3" fillId="0" borderId="10" xfId="82" applyNumberFormat="1" applyFont="1" applyFill="1" applyBorder="1" applyAlignment="1">
      <alignment horizontal="right" wrapText="1"/>
    </xf>
    <xf numFmtId="4" fontId="3" fillId="0" borderId="10" xfId="82" applyNumberFormat="1" applyFont="1" applyFill="1" applyBorder="1" applyAlignment="1">
      <alignment horizontal="right" wrapText="1"/>
    </xf>
    <xf numFmtId="0" fontId="2" fillId="0" borderId="10" xfId="0" applyFont="1" applyBorder="1" applyAlignment="1" applyProtection="1">
      <alignment horizontal="center"/>
    </xf>
    <xf numFmtId="0" fontId="1" fillId="0" borderId="10" xfId="0" quotePrefix="1" applyFont="1" applyBorder="1" applyAlignment="1" applyProtection="1">
      <alignment horizontal="center" vertical="center" wrapText="1"/>
    </xf>
    <xf numFmtId="3" fontId="1" fillId="0" borderId="10" xfId="0" quotePrefix="1" applyNumberFormat="1" applyFont="1" applyBorder="1" applyAlignment="1" applyProtection="1">
      <alignment horizontal="center" vertical="center" wrapText="1"/>
    </xf>
    <xf numFmtId="4" fontId="1" fillId="0" borderId="10" xfId="0" quotePrefix="1" applyNumberFormat="1" applyFont="1" applyBorder="1" applyAlignment="1" applyProtection="1">
      <alignment horizontal="center" vertical="center" wrapText="1"/>
    </xf>
    <xf numFmtId="0" fontId="1" fillId="0" borderId="10" xfId="0" quotePrefix="1" applyFont="1" applyBorder="1" applyAlignment="1" applyProtection="1">
      <alignment horizontal="center" vertical="center" wrapText="1"/>
    </xf>
    <xf numFmtId="4" fontId="1" fillId="33" borderId="10" xfId="0" applyNumberFormat="1" applyFont="1" applyFill="1" applyBorder="1"/>
    <xf numFmtId="0" fontId="1" fillId="33" borderId="10" xfId="0" applyFont="1" applyFill="1" applyBorder="1" applyAlignment="1" applyProtection="1">
      <alignment horizontal="left"/>
    </xf>
    <xf numFmtId="3" fontId="4" fillId="33" borderId="10" xfId="47" applyNumberFormat="1" applyFont="1" applyFill="1" applyBorder="1"/>
    <xf numFmtId="4" fontId="4" fillId="33" borderId="10" xfId="47" applyNumberFormat="1" applyFont="1" applyFill="1" applyBorder="1"/>
    <xf numFmtId="164" fontId="1" fillId="0" borderId="10" xfId="0" quotePrefix="1" applyNumberFormat="1" applyFont="1" applyBorder="1" applyAlignment="1" applyProtection="1">
      <alignment horizontal="center" vertical="center" wrapText="1"/>
    </xf>
    <xf numFmtId="164" fontId="3" fillId="0" borderId="10" xfId="82" applyNumberFormat="1" applyFont="1" applyFill="1" applyBorder="1" applyAlignment="1">
      <alignment horizontal="right" wrapText="1"/>
    </xf>
    <xf numFmtId="164" fontId="4" fillId="33" borderId="10" xfId="47" applyNumberFormat="1" applyFont="1" applyFill="1" applyBorder="1"/>
    <xf numFmtId="164" fontId="4" fillId="0" borderId="0" xfId="47" applyNumberFormat="1" applyFont="1" applyBorder="1"/>
    <xf numFmtId="0" fontId="1" fillId="33" borderId="10" xfId="0" quotePrefix="1" applyFont="1" applyFill="1" applyBorder="1" applyAlignment="1" applyProtection="1">
      <alignment horizontal="center" vertic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8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rmal_Anexo III" xfId="82"/>
    <cellStyle name="Normal_Plan1_1" xfId="49"/>
    <cellStyle name="Nota 10" xfId="50"/>
    <cellStyle name="Nota 11" xfId="51"/>
    <cellStyle name="Nota 12" xfId="52"/>
    <cellStyle name="Nota 13" xfId="53"/>
    <cellStyle name="Nota 14" xfId="54"/>
    <cellStyle name="Nota 15" xfId="55"/>
    <cellStyle name="Nota 16" xfId="56"/>
    <cellStyle name="Nota 17" xfId="57"/>
    <cellStyle name="Nota 18" xfId="58"/>
    <cellStyle name="Nota 19" xfId="59"/>
    <cellStyle name="Nota 2" xfId="60"/>
    <cellStyle name="Nota 20" xfId="61"/>
    <cellStyle name="Nota 21" xfId="62"/>
    <cellStyle name="Nota 22" xfId="63"/>
    <cellStyle name="Nota 23" xfId="64"/>
    <cellStyle name="Nota 24" xfId="65"/>
    <cellStyle name="Nota 3" xfId="66"/>
    <cellStyle name="Nota 4" xfId="67"/>
    <cellStyle name="Nota 5" xfId="68"/>
    <cellStyle name="Nota 6" xfId="69"/>
    <cellStyle name="Nota 7" xfId="70"/>
    <cellStyle name="Nota 8" xfId="71"/>
    <cellStyle name="Nota 9" xfId="72"/>
    <cellStyle name="Saída" xfId="73" builtinId="21" customBuiltin="1"/>
    <cellStyle name="Texto de Aviso" xfId="74" builtinId="11" customBuiltin="1"/>
    <cellStyle name="Texto Explicativo" xfId="75" builtinId="53" customBuiltin="1"/>
    <cellStyle name="Título" xfId="76" builtinId="15" customBuiltin="1"/>
    <cellStyle name="Título 1" xfId="77" builtinId="16" customBuiltin="1"/>
    <cellStyle name="Título 2" xfId="78" builtinId="17" customBuiltin="1"/>
    <cellStyle name="Título 3" xfId="79" builtinId="18" customBuiltin="1"/>
    <cellStyle name="Título 4" xfId="80" builtinId="19" customBuiltin="1"/>
    <cellStyle name="Total" xfId="8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5" style="1" bestFit="1" customWidth="1"/>
    <col min="2" max="2" width="31" bestFit="1" customWidth="1"/>
    <col min="3" max="3" width="19.7109375" style="9" bestFit="1" customWidth="1"/>
    <col min="4" max="4" width="9.5703125" style="6" bestFit="1" customWidth="1"/>
    <col min="5" max="5" width="18.7109375" style="6" customWidth="1"/>
    <col min="6" max="6" width="18.140625" style="6" bestFit="1" customWidth="1"/>
    <col min="7" max="7" width="22.140625" style="7" bestFit="1" customWidth="1"/>
    <col min="8" max="8" width="5.42578125" style="1" customWidth="1"/>
    <col min="9" max="16384" width="9.140625" style="1"/>
  </cols>
  <sheetData>
    <row r="1" spans="1:8" x14ac:dyDescent="0.2">
      <c r="A1" s="36" t="s">
        <v>182</v>
      </c>
      <c r="B1" s="36"/>
      <c r="C1" s="36"/>
      <c r="D1" s="36"/>
      <c r="E1" s="36"/>
      <c r="F1" s="36"/>
      <c r="G1" s="36"/>
    </row>
    <row r="2" spans="1:8" x14ac:dyDescent="0.2">
      <c r="A2" s="10"/>
      <c r="B2" s="13"/>
      <c r="C2" s="11"/>
      <c r="D2" s="12"/>
      <c r="E2" s="12"/>
      <c r="F2" s="12"/>
    </row>
    <row r="3" spans="1:8" x14ac:dyDescent="0.2">
      <c r="A3" s="37" t="s">
        <v>183</v>
      </c>
      <c r="B3" s="37"/>
      <c r="C3" s="37"/>
      <c r="D3" s="37"/>
      <c r="E3" s="37"/>
      <c r="F3" s="37"/>
      <c r="G3" s="37"/>
    </row>
    <row r="4" spans="1:8" x14ac:dyDescent="0.2">
      <c r="A4" s="37" t="s">
        <v>203</v>
      </c>
      <c r="B4" s="37"/>
      <c r="C4" s="37"/>
      <c r="D4" s="37"/>
      <c r="E4" s="37"/>
      <c r="F4" s="37"/>
      <c r="G4" s="37"/>
    </row>
    <row r="5" spans="1:8" x14ac:dyDescent="0.2">
      <c r="C5" s="11"/>
      <c r="D5" s="12"/>
      <c r="E5" s="12"/>
      <c r="F5" s="12"/>
    </row>
    <row r="6" spans="1:8" x14ac:dyDescent="0.2">
      <c r="C6" s="11"/>
      <c r="D6" s="12"/>
      <c r="E6" s="12"/>
      <c r="F6" s="12"/>
    </row>
    <row r="7" spans="1:8" x14ac:dyDescent="0.2">
      <c r="A7" s="35" t="s">
        <v>194</v>
      </c>
      <c r="B7" s="35"/>
      <c r="C7" s="35"/>
      <c r="D7" s="35"/>
      <c r="E7" s="35"/>
      <c r="F7" s="35"/>
      <c r="G7" s="35"/>
    </row>
    <row r="8" spans="1:8" ht="25.5" x14ac:dyDescent="0.2">
      <c r="A8" s="23" t="s">
        <v>0</v>
      </c>
      <c r="B8" s="23" t="s">
        <v>185</v>
      </c>
      <c r="C8" s="24" t="s">
        <v>184</v>
      </c>
      <c r="D8" s="25" t="s">
        <v>202</v>
      </c>
      <c r="E8" s="25" t="s">
        <v>191</v>
      </c>
      <c r="F8" s="25" t="s">
        <v>192</v>
      </c>
      <c r="G8" s="31" t="s">
        <v>190</v>
      </c>
    </row>
    <row r="9" spans="1:8" ht="15" x14ac:dyDescent="0.25">
      <c r="A9" s="19" t="s">
        <v>133</v>
      </c>
      <c r="B9" s="19" t="s">
        <v>134</v>
      </c>
      <c r="C9" s="20">
        <v>6323037</v>
      </c>
      <c r="D9" s="21">
        <v>1200.2</v>
      </c>
      <c r="E9" s="21">
        <v>0</v>
      </c>
      <c r="F9" s="21">
        <v>17944115485.41</v>
      </c>
      <c r="G9" s="32">
        <v>1.6754</v>
      </c>
      <c r="H9" s="3"/>
    </row>
    <row r="10" spans="1:8" x14ac:dyDescent="0.2">
      <c r="A10" s="22"/>
      <c r="B10" s="28" t="s">
        <v>186</v>
      </c>
      <c r="C10" s="29">
        <f>SUM(C9:C9)</f>
        <v>6323037</v>
      </c>
      <c r="D10" s="30">
        <f>SUM(D9:D9)</f>
        <v>1200.2</v>
      </c>
      <c r="E10" s="30">
        <f>SUM(E9)</f>
        <v>0</v>
      </c>
      <c r="F10" s="27">
        <f>SUM(F9)</f>
        <v>17944115485.41</v>
      </c>
      <c r="G10" s="33">
        <f>SUM(G9)</f>
        <v>1.6754</v>
      </c>
    </row>
    <row r="11" spans="1:8" x14ac:dyDescent="0.2">
      <c r="A11" s="2"/>
      <c r="B11" s="3"/>
    </row>
    <row r="12" spans="1:8" ht="13.5" customHeight="1" x14ac:dyDescent="0.2">
      <c r="A12" s="35" t="s">
        <v>193</v>
      </c>
      <c r="B12" s="35"/>
      <c r="C12" s="35"/>
      <c r="D12" s="35"/>
      <c r="E12" s="35"/>
      <c r="F12" s="35"/>
      <c r="G12" s="35"/>
    </row>
    <row r="13" spans="1:8" ht="25.5" x14ac:dyDescent="0.2">
      <c r="A13" s="26" t="s">
        <v>0</v>
      </c>
      <c r="B13" s="26" t="s">
        <v>185</v>
      </c>
      <c r="C13" s="24" t="s">
        <v>184</v>
      </c>
      <c r="D13" s="25" t="s">
        <v>202</v>
      </c>
      <c r="E13" s="25" t="s">
        <v>191</v>
      </c>
      <c r="F13" s="25" t="s">
        <v>192</v>
      </c>
      <c r="G13" s="31" t="s">
        <v>190</v>
      </c>
    </row>
    <row r="14" spans="1:8" ht="15" x14ac:dyDescent="0.25">
      <c r="A14" s="19" t="s">
        <v>16</v>
      </c>
      <c r="B14" s="19" t="s">
        <v>17</v>
      </c>
      <c r="C14" s="20">
        <v>469261</v>
      </c>
      <c r="D14" s="21">
        <v>79</v>
      </c>
      <c r="E14" s="21">
        <v>99346195.439999998</v>
      </c>
      <c r="F14" s="21">
        <v>233609764.12</v>
      </c>
      <c r="G14" s="32">
        <v>0.75009999999999999</v>
      </c>
      <c r="H14" s="3"/>
    </row>
    <row r="15" spans="1:8" ht="15" x14ac:dyDescent="0.25">
      <c r="A15" s="19" t="s">
        <v>48</v>
      </c>
      <c r="B15" s="19" t="s">
        <v>49</v>
      </c>
      <c r="C15" s="20">
        <v>855046</v>
      </c>
      <c r="D15" s="21">
        <v>467.1</v>
      </c>
      <c r="E15" s="21">
        <v>578655972.67999995</v>
      </c>
      <c r="F15" s="21">
        <v>3223198033.3699999</v>
      </c>
      <c r="G15" s="32">
        <v>1.2725</v>
      </c>
      <c r="H15"/>
    </row>
    <row r="16" spans="1:8" ht="15" x14ac:dyDescent="0.25">
      <c r="A16" s="19" t="s">
        <v>52</v>
      </c>
      <c r="B16" s="19" t="s">
        <v>53</v>
      </c>
      <c r="C16" s="20">
        <v>51487</v>
      </c>
      <c r="D16" s="21">
        <v>358.4</v>
      </c>
      <c r="E16" s="21">
        <v>21106648.809999999</v>
      </c>
      <c r="F16" s="21">
        <v>7025832.6900000004</v>
      </c>
      <c r="G16" s="32">
        <v>2.5971000000000002</v>
      </c>
      <c r="H16"/>
    </row>
    <row r="17" spans="1:8" ht="15" x14ac:dyDescent="0.25">
      <c r="A17" s="19" t="s">
        <v>56</v>
      </c>
      <c r="B17" s="19" t="s">
        <v>57</v>
      </c>
      <c r="C17" s="20">
        <v>218090</v>
      </c>
      <c r="D17" s="21">
        <v>429.6</v>
      </c>
      <c r="E17" s="21">
        <v>202624794.02000001</v>
      </c>
      <c r="F17" s="21">
        <v>134331847.97999999</v>
      </c>
      <c r="G17" s="32">
        <v>0.46189999999999998</v>
      </c>
      <c r="H17"/>
    </row>
    <row r="18" spans="1:8" ht="15" x14ac:dyDescent="0.25">
      <c r="A18" s="19" t="s">
        <v>58</v>
      </c>
      <c r="B18" s="19" t="s">
        <v>59</v>
      </c>
      <c r="C18" s="20">
        <v>109163</v>
      </c>
      <c r="D18" s="21">
        <v>282.3</v>
      </c>
      <c r="E18" s="21">
        <v>226874071.19</v>
      </c>
      <c r="F18" s="21">
        <v>108939071.72</v>
      </c>
      <c r="G18" s="32">
        <v>0.85699999999999998</v>
      </c>
      <c r="H18"/>
    </row>
    <row r="19" spans="1:8" ht="15" x14ac:dyDescent="0.25">
      <c r="A19" s="19" t="s">
        <v>68</v>
      </c>
      <c r="B19" s="19" t="s">
        <v>69</v>
      </c>
      <c r="C19" s="20">
        <v>95391</v>
      </c>
      <c r="D19" s="21">
        <v>81.7</v>
      </c>
      <c r="E19" s="21">
        <v>14998876.75</v>
      </c>
      <c r="F19" s="21">
        <v>21356926.760000002</v>
      </c>
      <c r="G19" s="32">
        <v>1.0315000000000001</v>
      </c>
      <c r="H19"/>
    </row>
    <row r="20" spans="1:8" ht="15" x14ac:dyDescent="0.25">
      <c r="A20" s="19" t="s">
        <v>76</v>
      </c>
      <c r="B20" s="19" t="s">
        <v>77</v>
      </c>
      <c r="C20" s="20">
        <v>228150</v>
      </c>
      <c r="D20" s="21">
        <v>390.7</v>
      </c>
      <c r="E20" s="21">
        <v>70672079.060000002</v>
      </c>
      <c r="F20" s="21">
        <v>38120737.369999997</v>
      </c>
      <c r="G20" s="32">
        <v>2.4733999999999998</v>
      </c>
      <c r="H20"/>
    </row>
    <row r="21" spans="1:8" ht="15" x14ac:dyDescent="0.25">
      <c r="A21" s="19" t="s">
        <v>80</v>
      </c>
      <c r="B21" s="19" t="s">
        <v>81</v>
      </c>
      <c r="C21" s="20">
        <v>127519</v>
      </c>
      <c r="D21" s="21">
        <v>361.5</v>
      </c>
      <c r="E21" s="21">
        <v>111361050.38</v>
      </c>
      <c r="F21" s="21">
        <v>18715369.239999998</v>
      </c>
      <c r="G21" s="32">
        <v>1.2538</v>
      </c>
      <c r="H21"/>
    </row>
    <row r="22" spans="1:8" ht="15" x14ac:dyDescent="0.25">
      <c r="A22" s="19" t="s">
        <v>84</v>
      </c>
      <c r="B22" s="19" t="s">
        <v>85</v>
      </c>
      <c r="C22" s="20">
        <v>168403</v>
      </c>
      <c r="D22" s="21">
        <v>41.2</v>
      </c>
      <c r="E22" s="21">
        <v>34322071.25</v>
      </c>
      <c r="F22" s="21">
        <v>16066343.66</v>
      </c>
      <c r="G22" s="32">
        <v>3.2067999999999999</v>
      </c>
      <c r="H22"/>
    </row>
    <row r="23" spans="1:8" ht="15" x14ac:dyDescent="0.25">
      <c r="A23" s="19" t="s">
        <v>92</v>
      </c>
      <c r="B23" s="19" t="s">
        <v>93</v>
      </c>
      <c r="C23" s="20">
        <v>157483</v>
      </c>
      <c r="D23" s="21">
        <v>19.399999999999999</v>
      </c>
      <c r="E23" s="21">
        <v>45417294.090000004</v>
      </c>
      <c r="F23" s="21">
        <v>26182850.780000001</v>
      </c>
      <c r="G23" s="32">
        <v>0.69450000000000001</v>
      </c>
      <c r="H23"/>
    </row>
    <row r="24" spans="1:8" ht="15" x14ac:dyDescent="0.25">
      <c r="A24" s="19" t="s">
        <v>94</v>
      </c>
      <c r="B24" s="19" t="s">
        <v>95</v>
      </c>
      <c r="C24" s="20">
        <v>487327</v>
      </c>
      <c r="D24" s="21">
        <v>133.69999999999999</v>
      </c>
      <c r="E24" s="21">
        <v>788133544.42999995</v>
      </c>
      <c r="F24" s="21">
        <v>1869052413.3699999</v>
      </c>
      <c r="G24" s="32">
        <v>2.1337000000000002</v>
      </c>
      <c r="H24"/>
    </row>
    <row r="25" spans="1:8" ht="15" x14ac:dyDescent="0.25">
      <c r="A25" s="19" t="s">
        <v>98</v>
      </c>
      <c r="B25" s="19" t="s">
        <v>99</v>
      </c>
      <c r="C25" s="20">
        <v>795212</v>
      </c>
      <c r="D25" s="21">
        <v>520.79999999999995</v>
      </c>
      <c r="E25" s="21">
        <v>249942257.78999999</v>
      </c>
      <c r="F25" s="21">
        <v>502020991.17000002</v>
      </c>
      <c r="G25" s="32">
        <v>2.7440000000000002</v>
      </c>
      <c r="H25"/>
    </row>
    <row r="26" spans="1:8" ht="15" x14ac:dyDescent="0.25">
      <c r="A26" s="19" t="s">
        <v>100</v>
      </c>
      <c r="B26" s="19" t="s">
        <v>101</v>
      </c>
      <c r="C26" s="20">
        <v>47074</v>
      </c>
      <c r="D26" s="21">
        <v>190.9</v>
      </c>
      <c r="E26" s="21">
        <v>10490956.17</v>
      </c>
      <c r="F26" s="21">
        <v>13725916.91</v>
      </c>
      <c r="G26" s="32">
        <v>1.9251</v>
      </c>
      <c r="H26"/>
    </row>
    <row r="27" spans="1:8" ht="15" x14ac:dyDescent="0.25">
      <c r="A27" s="19" t="s">
        <v>119</v>
      </c>
      <c r="B27" s="19" t="s">
        <v>120</v>
      </c>
      <c r="C27" s="20">
        <v>137938</v>
      </c>
      <c r="D27" s="21">
        <v>75.7</v>
      </c>
      <c r="E27" s="21">
        <v>43981034.259999998</v>
      </c>
      <c r="F27" s="21">
        <v>168476770.06</v>
      </c>
      <c r="G27" s="32">
        <v>0.76749999999999996</v>
      </c>
      <c r="H27"/>
    </row>
    <row r="28" spans="1:8" ht="15" x14ac:dyDescent="0.25">
      <c r="A28" s="19" t="s">
        <v>143</v>
      </c>
      <c r="B28" s="19" t="s">
        <v>144</v>
      </c>
      <c r="C28" s="20">
        <v>999901</v>
      </c>
      <c r="D28" s="21">
        <v>248.4</v>
      </c>
      <c r="E28" s="21">
        <v>220984387.87</v>
      </c>
      <c r="F28" s="21">
        <v>346381328.70999998</v>
      </c>
      <c r="G28" s="32">
        <v>0.90859999999999996</v>
      </c>
      <c r="H28"/>
    </row>
    <row r="29" spans="1:8" ht="15" x14ac:dyDescent="0.25">
      <c r="A29" s="19" t="s">
        <v>147</v>
      </c>
      <c r="B29" s="19" t="s">
        <v>148</v>
      </c>
      <c r="C29" s="20">
        <v>459356</v>
      </c>
      <c r="D29" s="21">
        <v>35.1</v>
      </c>
      <c r="E29" s="21">
        <v>112136845.65000001</v>
      </c>
      <c r="F29" s="21">
        <v>214288048.24000001</v>
      </c>
      <c r="G29" s="32">
        <v>0.92810000000000004</v>
      </c>
      <c r="H29"/>
    </row>
    <row r="30" spans="1:8" ht="15" x14ac:dyDescent="0.25">
      <c r="A30" s="19" t="s">
        <v>160</v>
      </c>
      <c r="B30" s="19" t="s">
        <v>161</v>
      </c>
      <c r="C30" s="20">
        <v>78183</v>
      </c>
      <c r="D30" s="21">
        <v>265.2</v>
      </c>
      <c r="E30" s="21">
        <v>41705273.329999998</v>
      </c>
      <c r="F30" s="21">
        <v>141496145.30000001</v>
      </c>
      <c r="G30" s="32">
        <v>1.1282000000000001</v>
      </c>
      <c r="H30"/>
    </row>
    <row r="31" spans="1:8" ht="15" x14ac:dyDescent="0.25">
      <c r="A31" s="19" t="s">
        <v>166</v>
      </c>
      <c r="B31" s="19" t="s">
        <v>167</v>
      </c>
      <c r="C31" s="20">
        <v>30731</v>
      </c>
      <c r="D31" s="21">
        <v>143</v>
      </c>
      <c r="E31" s="21">
        <v>6955278.1299999999</v>
      </c>
      <c r="F31" s="21">
        <v>3914921.69</v>
      </c>
      <c r="G31" s="32">
        <v>0.38279999999999997</v>
      </c>
      <c r="H31"/>
    </row>
    <row r="32" spans="1:8" x14ac:dyDescent="0.2">
      <c r="A32" s="22"/>
      <c r="B32" s="28" t="s">
        <v>186</v>
      </c>
      <c r="C32" s="29">
        <f>SUM(C14:C31)</f>
        <v>5515715</v>
      </c>
      <c r="D32" s="30">
        <f>SUM(D14:D31)</f>
        <v>4123.6999999999989</v>
      </c>
      <c r="E32" s="30">
        <f>SUM(E14:E31)</f>
        <v>2879708631.3000002</v>
      </c>
      <c r="F32" s="27">
        <f>SUM(F14:F31)</f>
        <v>7086903313.1399994</v>
      </c>
      <c r="G32" s="33">
        <f>SUM(G14:G31)</f>
        <v>25.516599999999997</v>
      </c>
    </row>
    <row r="33" spans="1:8" x14ac:dyDescent="0.2">
      <c r="A33" s="14"/>
      <c r="B33" s="15"/>
      <c r="C33" s="16"/>
      <c r="D33" s="17"/>
      <c r="E33" s="17"/>
      <c r="F33" s="18"/>
      <c r="G33" s="34"/>
    </row>
    <row r="34" spans="1:8" ht="13.5" customHeight="1" x14ac:dyDescent="0.2">
      <c r="A34" s="35" t="s">
        <v>195</v>
      </c>
      <c r="B34" s="35"/>
      <c r="C34" s="35"/>
      <c r="D34" s="35"/>
      <c r="E34" s="35"/>
      <c r="F34" s="35"/>
      <c r="G34" s="35"/>
    </row>
    <row r="35" spans="1:8" ht="25.5" x14ac:dyDescent="0.2">
      <c r="A35" s="26" t="s">
        <v>0</v>
      </c>
      <c r="B35" s="26" t="s">
        <v>185</v>
      </c>
      <c r="C35" s="24" t="s">
        <v>184</v>
      </c>
      <c r="D35" s="25" t="s">
        <v>202</v>
      </c>
      <c r="E35" s="25" t="s">
        <v>191</v>
      </c>
      <c r="F35" s="25" t="s">
        <v>192</v>
      </c>
      <c r="G35" s="31" t="s">
        <v>190</v>
      </c>
    </row>
    <row r="36" spans="1:8" ht="15" x14ac:dyDescent="0.25">
      <c r="A36" s="19" t="s">
        <v>3</v>
      </c>
      <c r="B36" s="19" t="s">
        <v>4</v>
      </c>
      <c r="C36" s="20">
        <v>10215</v>
      </c>
      <c r="D36" s="21">
        <v>94.5</v>
      </c>
      <c r="E36" s="21">
        <v>2398810.3199999998</v>
      </c>
      <c r="F36" s="21">
        <v>1261623.58</v>
      </c>
      <c r="G36" s="32">
        <v>0.7954</v>
      </c>
      <c r="H36" s="3"/>
    </row>
    <row r="37" spans="1:8" ht="15" x14ac:dyDescent="0.25">
      <c r="A37" s="19" t="s">
        <v>20</v>
      </c>
      <c r="B37" s="19" t="s">
        <v>21</v>
      </c>
      <c r="C37" s="20">
        <v>35384</v>
      </c>
      <c r="D37" s="21">
        <v>596.6</v>
      </c>
      <c r="E37" s="21">
        <v>9182632.25</v>
      </c>
      <c r="F37" s="21">
        <v>4887849.0599999996</v>
      </c>
      <c r="G37" s="32">
        <v>0.2382</v>
      </c>
      <c r="H37"/>
    </row>
    <row r="38" spans="1:8" ht="15" x14ac:dyDescent="0.25">
      <c r="A38" s="19" t="s">
        <v>26</v>
      </c>
      <c r="B38" s="19" t="s">
        <v>27</v>
      </c>
      <c r="C38" s="20">
        <v>14829</v>
      </c>
      <c r="D38" s="21">
        <v>559</v>
      </c>
      <c r="E38" s="21">
        <v>2073862.75</v>
      </c>
      <c r="F38" s="21">
        <v>658298.54</v>
      </c>
      <c r="G38" s="32">
        <v>0.185</v>
      </c>
      <c r="H38"/>
    </row>
    <row r="39" spans="1:8" ht="15" x14ac:dyDescent="0.25">
      <c r="A39" s="19" t="s">
        <v>60</v>
      </c>
      <c r="B39" s="19" t="s">
        <v>61</v>
      </c>
      <c r="C39" s="20">
        <v>14027</v>
      </c>
      <c r="D39" s="21">
        <v>290.60000000000002</v>
      </c>
      <c r="E39" s="21">
        <v>2627370.25</v>
      </c>
      <c r="F39" s="21">
        <v>1621608.11</v>
      </c>
      <c r="G39" s="32">
        <v>7.17E-2</v>
      </c>
      <c r="H39"/>
    </row>
    <row r="40" spans="1:8" ht="15" x14ac:dyDescent="0.25">
      <c r="A40" s="19" t="s">
        <v>62</v>
      </c>
      <c r="B40" s="19" t="s">
        <v>63</v>
      </c>
      <c r="C40" s="20">
        <v>22902</v>
      </c>
      <c r="D40" s="21">
        <v>433.2</v>
      </c>
      <c r="E40" s="21">
        <v>6064030.46</v>
      </c>
      <c r="F40" s="21">
        <v>1928385.48</v>
      </c>
      <c r="G40" s="32">
        <v>0.32379999999999998</v>
      </c>
      <c r="H40"/>
    </row>
    <row r="41" spans="1:8" ht="15" x14ac:dyDescent="0.25">
      <c r="A41" s="19" t="s">
        <v>64</v>
      </c>
      <c r="B41" s="19" t="s">
        <v>65</v>
      </c>
      <c r="C41" s="20">
        <v>95876</v>
      </c>
      <c r="D41" s="21">
        <v>1106.8</v>
      </c>
      <c r="E41" s="21">
        <v>26296980.41</v>
      </c>
      <c r="F41" s="21">
        <v>32176214.52</v>
      </c>
      <c r="G41" s="32">
        <v>0.1903</v>
      </c>
      <c r="H41"/>
    </row>
    <row r="42" spans="1:8" ht="15" x14ac:dyDescent="0.25">
      <c r="A42" s="19" t="s">
        <v>70</v>
      </c>
      <c r="B42" s="19" t="s">
        <v>71</v>
      </c>
      <c r="C42" s="20">
        <v>7491</v>
      </c>
      <c r="D42" s="21">
        <v>253.5</v>
      </c>
      <c r="E42" s="21">
        <v>677667.6</v>
      </c>
      <c r="F42" s="21">
        <v>3465717.3</v>
      </c>
      <c r="G42" s="32">
        <v>0.5655</v>
      </c>
      <c r="H42"/>
    </row>
    <row r="43" spans="1:8" ht="15" x14ac:dyDescent="0.25">
      <c r="A43" s="19" t="s">
        <v>88</v>
      </c>
      <c r="B43" s="19" t="s">
        <v>89</v>
      </c>
      <c r="C43" s="20">
        <v>26829</v>
      </c>
      <c r="D43" s="21">
        <v>303.39999999999998</v>
      </c>
      <c r="E43" s="21">
        <v>5986270.6900000004</v>
      </c>
      <c r="F43" s="21">
        <v>4727603.28</v>
      </c>
      <c r="G43" s="32">
        <v>1.0449999999999999</v>
      </c>
      <c r="H43"/>
    </row>
    <row r="44" spans="1:8" ht="15" x14ac:dyDescent="0.25">
      <c r="A44" s="19" t="s">
        <v>90</v>
      </c>
      <c r="B44" s="19" t="s">
        <v>91</v>
      </c>
      <c r="C44" s="20">
        <v>15077</v>
      </c>
      <c r="D44" s="21">
        <v>386.9</v>
      </c>
      <c r="E44" s="21">
        <v>2642827.66</v>
      </c>
      <c r="F44" s="21">
        <v>703256.45</v>
      </c>
      <c r="G44" s="32">
        <v>0.53820000000000001</v>
      </c>
      <c r="H44"/>
    </row>
    <row r="45" spans="1:8" ht="15" x14ac:dyDescent="0.25">
      <c r="A45" s="19" t="s">
        <v>113</v>
      </c>
      <c r="B45" s="19" t="s">
        <v>114</v>
      </c>
      <c r="C45" s="20">
        <v>17771</v>
      </c>
      <c r="D45" s="21">
        <v>291.39999999999998</v>
      </c>
      <c r="E45" s="21">
        <v>3319505.62</v>
      </c>
      <c r="F45" s="21">
        <v>1111242.79</v>
      </c>
      <c r="G45" s="32">
        <v>0</v>
      </c>
      <c r="H45"/>
    </row>
    <row r="46" spans="1:8" ht="15" x14ac:dyDescent="0.25">
      <c r="A46" s="19" t="s">
        <v>137</v>
      </c>
      <c r="B46" s="19" t="s">
        <v>138</v>
      </c>
      <c r="C46" s="20">
        <v>40569</v>
      </c>
      <c r="D46" s="21">
        <v>603.29999999999995</v>
      </c>
      <c r="E46" s="21">
        <v>11019558.880000001</v>
      </c>
      <c r="F46" s="21">
        <v>10897637.84</v>
      </c>
      <c r="G46" s="32">
        <v>0.25779999999999997</v>
      </c>
      <c r="H46"/>
    </row>
    <row r="47" spans="1:8" ht="15" x14ac:dyDescent="0.25">
      <c r="A47" s="19" t="s">
        <v>149</v>
      </c>
      <c r="B47" s="19" t="s">
        <v>150</v>
      </c>
      <c r="C47" s="20">
        <v>7003</v>
      </c>
      <c r="D47" s="21">
        <v>249</v>
      </c>
      <c r="E47" s="21">
        <v>1643165.02</v>
      </c>
      <c r="F47" s="21">
        <v>234297.93</v>
      </c>
      <c r="G47" s="32">
        <v>0.502</v>
      </c>
      <c r="H47"/>
    </row>
    <row r="48" spans="1:8" ht="15" x14ac:dyDescent="0.25">
      <c r="A48" s="19" t="s">
        <v>176</v>
      </c>
      <c r="B48" s="19" t="s">
        <v>177</v>
      </c>
      <c r="C48" s="20">
        <v>9503</v>
      </c>
      <c r="D48" s="21">
        <v>201.9</v>
      </c>
      <c r="E48" s="21">
        <v>1049969.18</v>
      </c>
      <c r="F48" s="21">
        <v>681346.5</v>
      </c>
      <c r="G48" s="32">
        <v>5.8400000000000001E-2</v>
      </c>
      <c r="H48"/>
    </row>
    <row r="49" spans="1:8" x14ac:dyDescent="0.2">
      <c r="A49" s="22"/>
      <c r="B49" s="28" t="s">
        <v>186</v>
      </c>
      <c r="C49" s="29">
        <f>SUM(C36:C48)</f>
        <v>317476</v>
      </c>
      <c r="D49" s="30">
        <f>SUM(D36:D48)</f>
        <v>5370.0999999999995</v>
      </c>
      <c r="E49" s="30">
        <f>SUM(E36:E48)</f>
        <v>74982651.090000004</v>
      </c>
      <c r="F49" s="27">
        <f>SUM(F36:F48)</f>
        <v>64355081.380000003</v>
      </c>
      <c r="G49" s="33">
        <f>SUM(G36:G48)</f>
        <v>4.7712999999999992</v>
      </c>
    </row>
    <row r="50" spans="1:8" x14ac:dyDescent="0.2">
      <c r="A50" s="2"/>
      <c r="B50" s="3"/>
    </row>
    <row r="51" spans="1:8" x14ac:dyDescent="0.2">
      <c r="A51" s="4"/>
      <c r="B51" s="2"/>
      <c r="C51" s="8"/>
      <c r="D51" s="5"/>
      <c r="E51" s="5"/>
    </row>
    <row r="52" spans="1:8" ht="12.75" customHeight="1" x14ac:dyDescent="0.2">
      <c r="A52" s="35" t="s">
        <v>196</v>
      </c>
      <c r="B52" s="35"/>
      <c r="C52" s="35"/>
      <c r="D52" s="35"/>
      <c r="E52" s="35"/>
      <c r="F52" s="35"/>
      <c r="G52" s="35"/>
    </row>
    <row r="53" spans="1:8" ht="25.5" x14ac:dyDescent="0.2">
      <c r="A53" s="26" t="s">
        <v>0</v>
      </c>
      <c r="B53" s="26" t="s">
        <v>185</v>
      </c>
      <c r="C53" s="24" t="s">
        <v>184</v>
      </c>
      <c r="D53" s="25" t="s">
        <v>202</v>
      </c>
      <c r="E53" s="25" t="s">
        <v>191</v>
      </c>
      <c r="F53" s="25" t="s">
        <v>192</v>
      </c>
      <c r="G53" s="31" t="s">
        <v>190</v>
      </c>
    </row>
    <row r="54" spans="1:8" ht="15" x14ac:dyDescent="0.25">
      <c r="A54" s="19" t="s">
        <v>28</v>
      </c>
      <c r="B54" s="19" t="s">
        <v>29</v>
      </c>
      <c r="C54" s="20">
        <v>463545</v>
      </c>
      <c r="D54" s="21">
        <v>4032.7</v>
      </c>
      <c r="E54" s="21">
        <v>235905643.83000001</v>
      </c>
      <c r="F54" s="21">
        <v>238492116.90000001</v>
      </c>
      <c r="G54" s="32">
        <v>1.1596</v>
      </c>
      <c r="H54" s="3"/>
    </row>
    <row r="55" spans="1:8" ht="15" x14ac:dyDescent="0.25">
      <c r="A55" s="19" t="s">
        <v>32</v>
      </c>
      <c r="B55" s="19" t="s">
        <v>33</v>
      </c>
      <c r="C55" s="20">
        <v>13348</v>
      </c>
      <c r="D55" s="21">
        <v>304.89999999999998</v>
      </c>
      <c r="E55" s="21">
        <v>3544248.16</v>
      </c>
      <c r="F55" s="21">
        <v>416527.49</v>
      </c>
      <c r="G55" s="32">
        <v>1.2072000000000001</v>
      </c>
      <c r="H55"/>
    </row>
    <row r="56" spans="1:8" ht="15" x14ac:dyDescent="0.25">
      <c r="A56" s="19" t="s">
        <v>34</v>
      </c>
      <c r="B56" s="19" t="s">
        <v>35</v>
      </c>
      <c r="C56" s="20">
        <v>12540</v>
      </c>
      <c r="D56" s="21">
        <v>523</v>
      </c>
      <c r="E56" s="21">
        <v>2549774.59</v>
      </c>
      <c r="F56" s="21">
        <v>1014484.63</v>
      </c>
      <c r="G56" s="32">
        <v>0.1077</v>
      </c>
      <c r="H56"/>
    </row>
    <row r="57" spans="1:8" ht="15" x14ac:dyDescent="0.25">
      <c r="A57" s="19" t="s">
        <v>42</v>
      </c>
      <c r="B57" s="19" t="s">
        <v>43</v>
      </c>
      <c r="C57" s="20">
        <v>21200</v>
      </c>
      <c r="D57" s="21">
        <v>344.9</v>
      </c>
      <c r="E57" s="21">
        <v>3960618.52</v>
      </c>
      <c r="F57" s="21">
        <v>1998039.54</v>
      </c>
      <c r="G57" s="32">
        <v>0.69650000000000001</v>
      </c>
      <c r="H57"/>
    </row>
    <row r="58" spans="1:8" ht="15" x14ac:dyDescent="0.25">
      <c r="A58" s="19" t="s">
        <v>72</v>
      </c>
      <c r="B58" s="19" t="s">
        <v>73</v>
      </c>
      <c r="C58" s="20">
        <v>206748</v>
      </c>
      <c r="D58" s="21">
        <v>1210.0999999999999</v>
      </c>
      <c r="E58" s="21">
        <v>910031837.72000003</v>
      </c>
      <c r="F58" s="21">
        <v>1942059906.98</v>
      </c>
      <c r="G58" s="32">
        <v>1.1492</v>
      </c>
      <c r="H58"/>
    </row>
    <row r="59" spans="1:8" ht="15" x14ac:dyDescent="0.25">
      <c r="A59" s="19" t="s">
        <v>121</v>
      </c>
      <c r="B59" s="19" t="s">
        <v>122</v>
      </c>
      <c r="C59" s="20">
        <v>20244</v>
      </c>
      <c r="D59" s="21">
        <v>719.7</v>
      </c>
      <c r="E59" s="21">
        <v>7421930.9000000004</v>
      </c>
      <c r="F59" s="21">
        <v>1960194.58</v>
      </c>
      <c r="G59" s="32">
        <v>2.3733</v>
      </c>
      <c r="H59"/>
    </row>
    <row r="60" spans="1:8" ht="15" x14ac:dyDescent="0.25">
      <c r="A60" s="19" t="s">
        <v>139</v>
      </c>
      <c r="B60" s="19" t="s">
        <v>140</v>
      </c>
      <c r="C60" s="20">
        <v>37553</v>
      </c>
      <c r="D60" s="21">
        <v>1034.8</v>
      </c>
      <c r="E60" s="21">
        <v>7964319.8499999996</v>
      </c>
      <c r="F60" s="21">
        <v>8382546.21</v>
      </c>
      <c r="G60" s="32">
        <v>0.30320000000000003</v>
      </c>
      <c r="H60"/>
    </row>
    <row r="61" spans="1:8" ht="15" x14ac:dyDescent="0.25">
      <c r="A61" s="19" t="s">
        <v>141</v>
      </c>
      <c r="B61" s="19" t="s">
        <v>142</v>
      </c>
      <c r="C61" s="20">
        <v>41357</v>
      </c>
      <c r="D61" s="21">
        <v>1118.2</v>
      </c>
      <c r="E61" s="21">
        <v>8491217.6799999997</v>
      </c>
      <c r="F61" s="21">
        <v>9545673.3800000008</v>
      </c>
      <c r="G61" s="32">
        <v>0</v>
      </c>
      <c r="H61"/>
    </row>
    <row r="62" spans="1:8" ht="15" x14ac:dyDescent="0.25">
      <c r="A62" s="19" t="s">
        <v>145</v>
      </c>
      <c r="B62" s="19" t="s">
        <v>146</v>
      </c>
      <c r="C62" s="20">
        <v>32767</v>
      </c>
      <c r="D62" s="21">
        <v>451.1</v>
      </c>
      <c r="E62" s="21">
        <v>78741714.400000006</v>
      </c>
      <c r="F62" s="21">
        <v>33783255.399999999</v>
      </c>
      <c r="G62" s="32">
        <v>0.76590000000000003</v>
      </c>
      <c r="H62"/>
    </row>
    <row r="63" spans="1:8" x14ac:dyDescent="0.2">
      <c r="A63" s="22"/>
      <c r="B63" s="28" t="s">
        <v>186</v>
      </c>
      <c r="C63" s="29">
        <f>SUM(C54:C62)</f>
        <v>849302</v>
      </c>
      <c r="D63" s="30">
        <f>SUM(D54:D62)</f>
        <v>9739.4</v>
      </c>
      <c r="E63" s="30">
        <f>SUM(E54:E62)</f>
        <v>1258611305.6500003</v>
      </c>
      <c r="F63" s="27">
        <f>SUM(F54:F62)</f>
        <v>2237652745.1100001</v>
      </c>
      <c r="G63" s="33">
        <f>SUM(G54:G62)</f>
        <v>7.7626000000000008</v>
      </c>
    </row>
    <row r="64" spans="1:8" x14ac:dyDescent="0.2">
      <c r="A64" s="4"/>
      <c r="B64" s="2"/>
      <c r="C64" s="8"/>
      <c r="D64" s="5"/>
      <c r="E64" s="5"/>
    </row>
    <row r="65" spans="1:8" ht="12.75" customHeight="1" x14ac:dyDescent="0.2">
      <c r="A65" s="35" t="s">
        <v>197</v>
      </c>
      <c r="B65" s="35"/>
      <c r="C65" s="35"/>
      <c r="D65" s="35"/>
      <c r="E65" s="35"/>
      <c r="F65" s="35"/>
      <c r="G65" s="35"/>
    </row>
    <row r="66" spans="1:8" ht="25.5" x14ac:dyDescent="0.2">
      <c r="A66" s="26" t="s">
        <v>0</v>
      </c>
      <c r="B66" s="26" t="s">
        <v>185</v>
      </c>
      <c r="C66" s="24" t="s">
        <v>184</v>
      </c>
      <c r="D66" s="25" t="s">
        <v>202</v>
      </c>
      <c r="E66" s="25" t="s">
        <v>191</v>
      </c>
      <c r="F66" s="25" t="s">
        <v>192</v>
      </c>
      <c r="G66" s="31" t="s">
        <v>190</v>
      </c>
    </row>
    <row r="67" spans="1:8" ht="15" x14ac:dyDescent="0.25">
      <c r="A67" s="19" t="s">
        <v>18</v>
      </c>
      <c r="B67" s="19" t="s">
        <v>19</v>
      </c>
      <c r="C67" s="20">
        <v>25398</v>
      </c>
      <c r="D67" s="21">
        <v>382.4</v>
      </c>
      <c r="E67" s="21">
        <v>8370740.8799999999</v>
      </c>
      <c r="F67" s="21">
        <v>17856538.18</v>
      </c>
      <c r="G67" s="32">
        <v>0.1817</v>
      </c>
      <c r="H67" s="3"/>
    </row>
    <row r="68" spans="1:8" ht="15" x14ac:dyDescent="0.25">
      <c r="A68" s="19" t="s">
        <v>30</v>
      </c>
      <c r="B68" s="19" t="s">
        <v>31</v>
      </c>
      <c r="C68" s="20">
        <v>19826</v>
      </c>
      <c r="D68" s="21">
        <v>747.3</v>
      </c>
      <c r="E68" s="21">
        <v>7650358.9299999997</v>
      </c>
      <c r="F68" s="21">
        <v>86502888.439999998</v>
      </c>
      <c r="G68" s="32">
        <v>0.36780000000000002</v>
      </c>
      <c r="H68"/>
    </row>
    <row r="69" spans="1:8" ht="15" x14ac:dyDescent="0.25">
      <c r="A69" s="19" t="s">
        <v>36</v>
      </c>
      <c r="B69" s="19" t="s">
        <v>37</v>
      </c>
      <c r="C69" s="20">
        <v>17439</v>
      </c>
      <c r="D69" s="21">
        <v>306.10000000000002</v>
      </c>
      <c r="E69" s="21">
        <v>2282972.91</v>
      </c>
      <c r="F69" s="21">
        <v>9072042.2300000004</v>
      </c>
      <c r="G69" s="32">
        <v>0.63539999999999996</v>
      </c>
      <c r="H69"/>
    </row>
    <row r="70" spans="1:8" ht="15" x14ac:dyDescent="0.25">
      <c r="A70" s="19" t="s">
        <v>44</v>
      </c>
      <c r="B70" s="19" t="s">
        <v>45</v>
      </c>
      <c r="C70" s="20">
        <v>20403</v>
      </c>
      <c r="D70" s="21">
        <v>113.1</v>
      </c>
      <c r="E70" s="21">
        <v>5213263.42</v>
      </c>
      <c r="F70" s="21">
        <v>2862720.57</v>
      </c>
      <c r="G70" s="32">
        <v>0.37440000000000001</v>
      </c>
      <c r="H70"/>
    </row>
    <row r="71" spans="1:8" ht="15" x14ac:dyDescent="0.25">
      <c r="A71" s="19" t="s">
        <v>46</v>
      </c>
      <c r="B71" s="19" t="s">
        <v>47</v>
      </c>
      <c r="C71" s="20">
        <v>10933</v>
      </c>
      <c r="D71" s="21">
        <v>379.6</v>
      </c>
      <c r="E71" s="21">
        <v>2256713.5299999998</v>
      </c>
      <c r="F71" s="21">
        <v>1770417.01</v>
      </c>
      <c r="G71" s="32">
        <v>0.28870000000000001</v>
      </c>
      <c r="H71"/>
    </row>
    <row r="72" spans="1:8" ht="15" x14ac:dyDescent="0.25">
      <c r="A72" s="19" t="s">
        <v>74</v>
      </c>
      <c r="B72" s="19" t="s">
        <v>75</v>
      </c>
      <c r="C72" s="20">
        <v>5269</v>
      </c>
      <c r="D72" s="21">
        <v>78.400000000000006</v>
      </c>
      <c r="E72" s="21">
        <v>1764943.09</v>
      </c>
      <c r="F72" s="21">
        <v>3848144.49</v>
      </c>
      <c r="G72" s="32">
        <v>1.1142000000000001</v>
      </c>
      <c r="H72"/>
    </row>
    <row r="73" spans="1:8" ht="15" x14ac:dyDescent="0.25">
      <c r="A73" s="19" t="s">
        <v>96</v>
      </c>
      <c r="B73" s="19" t="s">
        <v>97</v>
      </c>
      <c r="C73" s="20">
        <v>182016</v>
      </c>
      <c r="D73" s="21">
        <v>935.4</v>
      </c>
      <c r="E73" s="21">
        <v>99771509.049999997</v>
      </c>
      <c r="F73" s="21">
        <v>151396642.66999999</v>
      </c>
      <c r="G73" s="32">
        <v>1.9581</v>
      </c>
      <c r="H73"/>
    </row>
    <row r="74" spans="1:8" ht="15" x14ac:dyDescent="0.25">
      <c r="A74" s="19" t="s">
        <v>107</v>
      </c>
      <c r="B74" s="19" t="s">
        <v>108</v>
      </c>
      <c r="C74" s="20">
        <v>296044</v>
      </c>
      <c r="D74" s="21">
        <v>791.9</v>
      </c>
      <c r="E74" s="21">
        <v>227146893.53</v>
      </c>
      <c r="F74" s="21">
        <v>209197066.59999999</v>
      </c>
      <c r="G74" s="32">
        <v>2.3445</v>
      </c>
      <c r="H74"/>
    </row>
    <row r="75" spans="1:8" ht="15" x14ac:dyDescent="0.25">
      <c r="A75" s="19" t="s">
        <v>135</v>
      </c>
      <c r="B75" s="19" t="s">
        <v>136</v>
      </c>
      <c r="C75" s="20">
        <v>10321</v>
      </c>
      <c r="D75" s="21">
        <v>811</v>
      </c>
      <c r="E75" s="21">
        <v>1706094.86</v>
      </c>
      <c r="F75" s="21">
        <v>5071175.54</v>
      </c>
      <c r="G75" s="32">
        <v>1.4495</v>
      </c>
      <c r="H75"/>
    </row>
    <row r="76" spans="1:8" ht="15" x14ac:dyDescent="0.25">
      <c r="A76" s="19" t="s">
        <v>151</v>
      </c>
      <c r="B76" s="19" t="s">
        <v>189</v>
      </c>
      <c r="C76" s="20">
        <v>20252</v>
      </c>
      <c r="D76" s="21">
        <v>219.7</v>
      </c>
      <c r="E76" s="21">
        <v>5237331.88</v>
      </c>
      <c r="F76" s="21">
        <v>4654941</v>
      </c>
      <c r="G76" s="32">
        <v>0.48799999999999999</v>
      </c>
      <c r="H76"/>
    </row>
    <row r="77" spans="1:8" ht="15" x14ac:dyDescent="0.25">
      <c r="A77" s="19" t="s">
        <v>154</v>
      </c>
      <c r="B77" s="19" t="s">
        <v>155</v>
      </c>
      <c r="C77" s="20">
        <v>8906</v>
      </c>
      <c r="D77" s="21">
        <v>397.2</v>
      </c>
      <c r="E77" s="21">
        <v>3040747.09</v>
      </c>
      <c r="F77" s="21">
        <v>2230029.98</v>
      </c>
      <c r="G77" s="32">
        <v>0.22470000000000001</v>
      </c>
      <c r="H77"/>
    </row>
    <row r="78" spans="1:8" ht="15" x14ac:dyDescent="0.25">
      <c r="A78" s="19" t="s">
        <v>164</v>
      </c>
      <c r="B78" s="19" t="s">
        <v>165</v>
      </c>
      <c r="C78" s="20">
        <v>14920</v>
      </c>
      <c r="D78" s="21">
        <v>413.4</v>
      </c>
      <c r="E78" s="21">
        <v>2564755.37</v>
      </c>
      <c r="F78" s="21">
        <v>4219613.57</v>
      </c>
      <c r="G78" s="32">
        <v>0.2344</v>
      </c>
      <c r="H78"/>
    </row>
    <row r="79" spans="1:8" ht="15" x14ac:dyDescent="0.25">
      <c r="A79" s="19" t="s">
        <v>168</v>
      </c>
      <c r="B79" s="19" t="s">
        <v>169</v>
      </c>
      <c r="C79" s="20">
        <v>163805</v>
      </c>
      <c r="D79" s="21">
        <v>773.4</v>
      </c>
      <c r="E79" s="21">
        <v>104032416.13</v>
      </c>
      <c r="F79" s="21">
        <v>124220563</v>
      </c>
      <c r="G79" s="32">
        <v>1.9762999999999999</v>
      </c>
      <c r="H79"/>
    </row>
    <row r="80" spans="1:8" ht="15" x14ac:dyDescent="0.25">
      <c r="A80" s="19" t="s">
        <v>170</v>
      </c>
      <c r="B80" s="19" t="s">
        <v>171</v>
      </c>
      <c r="C80" s="20">
        <v>10281</v>
      </c>
      <c r="D80" s="21">
        <v>591.1</v>
      </c>
      <c r="E80" s="21">
        <v>1288639.71</v>
      </c>
      <c r="F80" s="21">
        <v>383625.36</v>
      </c>
      <c r="G80" s="32">
        <v>0.4622</v>
      </c>
      <c r="H80"/>
    </row>
    <row r="81" spans="1:8" x14ac:dyDescent="0.2">
      <c r="A81" s="22"/>
      <c r="B81" s="28" t="s">
        <v>186</v>
      </c>
      <c r="C81" s="29">
        <f>SUM(C67:C80)</f>
        <v>805813</v>
      </c>
      <c r="D81" s="30">
        <f>SUM(D67:D80)</f>
        <v>6939.9999999999991</v>
      </c>
      <c r="E81" s="30">
        <f>SUM(E67:E80)</f>
        <v>472327380.38</v>
      </c>
      <c r="F81" s="27">
        <f>SUM(F67:F80)</f>
        <v>623286408.63999999</v>
      </c>
      <c r="G81" s="33">
        <f>SUM(G67:G80)</f>
        <v>12.0999</v>
      </c>
    </row>
    <row r="82" spans="1:8" x14ac:dyDescent="0.2">
      <c r="A82" s="4"/>
      <c r="B82" s="2"/>
      <c r="C82" s="8"/>
      <c r="D82" s="5"/>
      <c r="E82" s="5"/>
    </row>
    <row r="83" spans="1:8" ht="12.75" customHeight="1" x14ac:dyDescent="0.2">
      <c r="A83" s="35" t="s">
        <v>198</v>
      </c>
      <c r="B83" s="35"/>
      <c r="C83" s="35"/>
      <c r="D83" s="35"/>
      <c r="E83" s="35"/>
      <c r="F83" s="35"/>
      <c r="G83" s="35"/>
    </row>
    <row r="84" spans="1:8" ht="25.5" x14ac:dyDescent="0.2">
      <c r="A84" s="26" t="s">
        <v>0</v>
      </c>
      <c r="B84" s="26" t="s">
        <v>185</v>
      </c>
      <c r="C84" s="24" t="s">
        <v>184</v>
      </c>
      <c r="D84" s="25" t="s">
        <v>202</v>
      </c>
      <c r="E84" s="25" t="s">
        <v>191</v>
      </c>
      <c r="F84" s="25" t="s">
        <v>192</v>
      </c>
      <c r="G84" s="31" t="s">
        <v>190</v>
      </c>
    </row>
    <row r="85" spans="1:8" ht="15" x14ac:dyDescent="0.25">
      <c r="A85" s="19" t="s">
        <v>5</v>
      </c>
      <c r="B85" s="19" t="s">
        <v>6</v>
      </c>
      <c r="C85" s="20">
        <v>112028</v>
      </c>
      <c r="D85" s="21">
        <v>638.5</v>
      </c>
      <c r="E85" s="21">
        <v>70207475.879999995</v>
      </c>
      <c r="F85" s="21">
        <v>18670461.469999999</v>
      </c>
      <c r="G85" s="32">
        <v>1.9044000000000001</v>
      </c>
      <c r="H85" s="3"/>
    </row>
    <row r="86" spans="1:8" ht="15" x14ac:dyDescent="0.25">
      <c r="A86" s="19" t="s">
        <v>9</v>
      </c>
      <c r="B86" s="19" t="s">
        <v>187</v>
      </c>
      <c r="C86" s="20">
        <v>27538</v>
      </c>
      <c r="D86" s="21">
        <v>72.2</v>
      </c>
      <c r="E86" s="21">
        <v>46379691.359999999</v>
      </c>
      <c r="F86" s="21">
        <v>11235133.199999999</v>
      </c>
      <c r="G86" s="32">
        <v>1.1817</v>
      </c>
      <c r="H86"/>
    </row>
    <row r="87" spans="1:8" ht="15" x14ac:dyDescent="0.25">
      <c r="A87" s="19" t="s">
        <v>10</v>
      </c>
      <c r="B87" s="19" t="s">
        <v>11</v>
      </c>
      <c r="C87" s="20">
        <v>27770</v>
      </c>
      <c r="D87" s="21">
        <v>151.80000000000001</v>
      </c>
      <c r="E87" s="21">
        <v>19225053.510000002</v>
      </c>
      <c r="F87" s="21">
        <v>2066471.89</v>
      </c>
      <c r="G87" s="32">
        <v>1.2955000000000001</v>
      </c>
      <c r="H87"/>
    </row>
    <row r="88" spans="1:8" ht="15" x14ac:dyDescent="0.25">
      <c r="A88" s="19" t="s">
        <v>22</v>
      </c>
      <c r="B88" s="19" t="s">
        <v>23</v>
      </c>
      <c r="C88" s="20">
        <v>186222</v>
      </c>
      <c r="D88" s="21">
        <v>412.3</v>
      </c>
      <c r="E88" s="21">
        <v>59882200.219999999</v>
      </c>
      <c r="F88" s="21">
        <v>58197536.990000002</v>
      </c>
      <c r="G88" s="32">
        <v>0.82879999999999998</v>
      </c>
      <c r="H88"/>
    </row>
    <row r="89" spans="1:8" ht="15" x14ac:dyDescent="0.25">
      <c r="A89" s="19" t="s">
        <v>24</v>
      </c>
      <c r="B89" s="19" t="s">
        <v>25</v>
      </c>
      <c r="C89" s="20">
        <v>54370</v>
      </c>
      <c r="D89" s="21">
        <v>954.6</v>
      </c>
      <c r="E89" s="21">
        <v>13303059.720000001</v>
      </c>
      <c r="F89" s="21">
        <v>33685396.280000001</v>
      </c>
      <c r="G89" s="32">
        <v>4.6242999999999999</v>
      </c>
      <c r="H89"/>
    </row>
    <row r="90" spans="1:8" ht="15" x14ac:dyDescent="0.25">
      <c r="A90" s="19" t="s">
        <v>38</v>
      </c>
      <c r="B90" s="19" t="s">
        <v>39</v>
      </c>
      <c r="C90" s="20">
        <v>35373</v>
      </c>
      <c r="D90" s="21">
        <v>461.3</v>
      </c>
      <c r="E90" s="21">
        <v>20536597.809999999</v>
      </c>
      <c r="F90" s="21">
        <v>5428994.1699999999</v>
      </c>
      <c r="G90" s="32">
        <v>1.4277</v>
      </c>
      <c r="H90"/>
    </row>
    <row r="91" spans="1:8" ht="15" x14ac:dyDescent="0.25">
      <c r="A91" s="19" t="s">
        <v>54</v>
      </c>
      <c r="B91" s="19" t="s">
        <v>55</v>
      </c>
      <c r="C91" s="20">
        <v>22858</v>
      </c>
      <c r="D91" s="21">
        <v>51</v>
      </c>
      <c r="E91" s="21">
        <v>15282874.32</v>
      </c>
      <c r="F91" s="21">
        <v>1669731.38</v>
      </c>
      <c r="G91" s="32">
        <v>1.9025000000000001</v>
      </c>
      <c r="H91"/>
    </row>
    <row r="92" spans="1:8" ht="15" x14ac:dyDescent="0.25">
      <c r="A92" s="19" t="s">
        <v>125</v>
      </c>
      <c r="B92" s="19" t="s">
        <v>126</v>
      </c>
      <c r="C92" s="20">
        <v>55586</v>
      </c>
      <c r="D92" s="21">
        <v>459.5</v>
      </c>
      <c r="E92" s="21">
        <v>32462467.670000002</v>
      </c>
      <c r="F92" s="21">
        <v>32800066.370000001</v>
      </c>
      <c r="G92" s="32">
        <v>0.73029999999999995</v>
      </c>
      <c r="H92"/>
    </row>
    <row r="93" spans="1:8" ht="15" x14ac:dyDescent="0.25">
      <c r="A93" s="19" t="s">
        <v>131</v>
      </c>
      <c r="B93" s="19" t="s">
        <v>132</v>
      </c>
      <c r="C93" s="20">
        <v>105757</v>
      </c>
      <c r="D93" s="21">
        <v>228.1</v>
      </c>
      <c r="E93" s="21">
        <v>157600836.19</v>
      </c>
      <c r="F93" s="21">
        <v>172229825.30000001</v>
      </c>
      <c r="G93" s="32">
        <v>1.2399</v>
      </c>
      <c r="H93"/>
    </row>
    <row r="94" spans="1:8" ht="15" x14ac:dyDescent="0.25">
      <c r="A94" s="19" t="s">
        <v>152</v>
      </c>
      <c r="B94" s="19" t="s">
        <v>153</v>
      </c>
      <c r="C94" s="20">
        <v>88013</v>
      </c>
      <c r="D94" s="21">
        <v>332.4</v>
      </c>
      <c r="E94" s="21">
        <v>44218332.619999997</v>
      </c>
      <c r="F94" s="21">
        <v>50808475.990000002</v>
      </c>
      <c r="G94" s="32">
        <v>1.9520999999999999</v>
      </c>
      <c r="H94"/>
    </row>
    <row r="95" spans="1:8" ht="15" x14ac:dyDescent="0.25">
      <c r="A95" s="19" t="s">
        <v>158</v>
      </c>
      <c r="B95" s="19" t="s">
        <v>159</v>
      </c>
      <c r="C95" s="20">
        <v>74221</v>
      </c>
      <c r="D95" s="21">
        <v>352.3</v>
      </c>
      <c r="E95" s="21">
        <v>40963097.200000003</v>
      </c>
      <c r="F95" s="21">
        <v>19801007.309999999</v>
      </c>
      <c r="G95" s="32">
        <v>0.4622</v>
      </c>
      <c r="H95"/>
    </row>
    <row r="96" spans="1:8" ht="15" x14ac:dyDescent="0.25">
      <c r="A96" s="19" t="s">
        <v>162</v>
      </c>
      <c r="B96" s="19" t="s">
        <v>163</v>
      </c>
      <c r="C96" s="20">
        <v>21360</v>
      </c>
      <c r="D96" s="21">
        <v>939.1</v>
      </c>
      <c r="E96" s="21">
        <v>11371687.5</v>
      </c>
      <c r="F96" s="21">
        <v>1755277.23</v>
      </c>
      <c r="G96" s="32">
        <v>3.9022999999999999</v>
      </c>
      <c r="H96"/>
    </row>
    <row r="97" spans="1:8" x14ac:dyDescent="0.2">
      <c r="A97" s="22"/>
      <c r="B97" s="28" t="s">
        <v>186</v>
      </c>
      <c r="C97" s="29">
        <f>SUM(C85:C96)</f>
        <v>811096</v>
      </c>
      <c r="D97" s="30">
        <f>SUM(D85:D96)</f>
        <v>5053.1000000000004</v>
      </c>
      <c r="E97" s="30">
        <f>SUM(E85:E96)</f>
        <v>531433374</v>
      </c>
      <c r="F97" s="27">
        <f>SUM(F85:F96)</f>
        <v>408348377.58000004</v>
      </c>
      <c r="G97" s="33">
        <f>SUM(G85:G96)</f>
        <v>21.451700000000002</v>
      </c>
    </row>
    <row r="98" spans="1:8" x14ac:dyDescent="0.2">
      <c r="A98" s="14"/>
      <c r="B98" s="15"/>
      <c r="C98" s="16"/>
      <c r="D98" s="17"/>
      <c r="E98" s="17"/>
      <c r="F98" s="18"/>
      <c r="G98" s="34"/>
    </row>
    <row r="99" spans="1:8" ht="12.75" customHeight="1" x14ac:dyDescent="0.2">
      <c r="A99" s="35" t="s">
        <v>199</v>
      </c>
      <c r="B99" s="35"/>
      <c r="C99" s="35"/>
      <c r="D99" s="35"/>
      <c r="E99" s="35"/>
      <c r="F99" s="35"/>
      <c r="G99" s="35"/>
    </row>
    <row r="100" spans="1:8" ht="25.5" x14ac:dyDescent="0.2">
      <c r="A100" s="26" t="s">
        <v>0</v>
      </c>
      <c r="B100" s="26" t="s">
        <v>185</v>
      </c>
      <c r="C100" s="24" t="s">
        <v>184</v>
      </c>
      <c r="D100" s="25" t="s">
        <v>202</v>
      </c>
      <c r="E100" s="25" t="s">
        <v>191</v>
      </c>
      <c r="F100" s="25" t="s">
        <v>192</v>
      </c>
      <c r="G100" s="31" t="s">
        <v>190</v>
      </c>
    </row>
    <row r="101" spans="1:8" ht="15" x14ac:dyDescent="0.25">
      <c r="A101" s="19" t="s">
        <v>12</v>
      </c>
      <c r="B101" s="19" t="s">
        <v>13</v>
      </c>
      <c r="C101" s="20">
        <v>94855</v>
      </c>
      <c r="D101" s="21">
        <v>584.20000000000005</v>
      </c>
      <c r="E101" s="21">
        <v>31878052.489999998</v>
      </c>
      <c r="F101" s="21">
        <v>41603085.829999998</v>
      </c>
      <c r="G101" s="32">
        <v>0.31290000000000001</v>
      </c>
      <c r="H101" s="3"/>
    </row>
    <row r="102" spans="1:8" ht="15" x14ac:dyDescent="0.25">
      <c r="A102" s="19" t="s">
        <v>14</v>
      </c>
      <c r="B102" s="19" t="s">
        <v>15</v>
      </c>
      <c r="C102" s="20">
        <v>177861</v>
      </c>
      <c r="D102" s="21">
        <v>548</v>
      </c>
      <c r="E102" s="21">
        <v>55174448.979999997</v>
      </c>
      <c r="F102" s="21">
        <v>127762304.15000001</v>
      </c>
      <c r="G102" s="32">
        <v>0.52829999999999999</v>
      </c>
      <c r="H102"/>
    </row>
    <row r="103" spans="1:8" ht="15" x14ac:dyDescent="0.25">
      <c r="A103" s="19" t="s">
        <v>66</v>
      </c>
      <c r="B103" s="19" t="s">
        <v>67</v>
      </c>
      <c r="C103" s="20">
        <v>28852</v>
      </c>
      <c r="D103" s="21">
        <v>240.9</v>
      </c>
      <c r="E103" s="21">
        <v>28196941.449999999</v>
      </c>
      <c r="F103" s="21">
        <v>109764308.63</v>
      </c>
      <c r="G103" s="32">
        <v>2.3302999999999998</v>
      </c>
      <c r="H103"/>
    </row>
    <row r="104" spans="1:8" ht="15" x14ac:dyDescent="0.25">
      <c r="A104" s="19" t="s">
        <v>109</v>
      </c>
      <c r="B104" s="19" t="s">
        <v>110</v>
      </c>
      <c r="C104" s="20">
        <v>22724</v>
      </c>
      <c r="D104" s="21">
        <v>82.3</v>
      </c>
      <c r="E104" s="21">
        <v>4748259.3099999996</v>
      </c>
      <c r="F104" s="21">
        <v>4010614.06</v>
      </c>
      <c r="G104" s="32">
        <v>0.1729</v>
      </c>
      <c r="H104"/>
    </row>
    <row r="105" spans="1:8" ht="15" x14ac:dyDescent="0.25">
      <c r="A105" s="19" t="s">
        <v>111</v>
      </c>
      <c r="B105" s="19" t="s">
        <v>112</v>
      </c>
      <c r="C105" s="20">
        <v>26309</v>
      </c>
      <c r="D105" s="21">
        <v>490.2</v>
      </c>
      <c r="E105" s="21">
        <v>23262410.989999998</v>
      </c>
      <c r="F105" s="21">
        <v>178998507.97</v>
      </c>
      <c r="G105" s="32">
        <v>1.4337</v>
      </c>
      <c r="H105"/>
    </row>
    <row r="106" spans="1:8" ht="15" x14ac:dyDescent="0.25">
      <c r="A106" s="19" t="s">
        <v>115</v>
      </c>
      <c r="B106" s="19" t="s">
        <v>116</v>
      </c>
      <c r="C106" s="20">
        <v>16574</v>
      </c>
      <c r="D106" s="21">
        <v>50.9</v>
      </c>
      <c r="E106" s="21">
        <v>16900814.920000002</v>
      </c>
      <c r="F106" s="21">
        <v>103754820.87</v>
      </c>
      <c r="G106" s="32">
        <v>0.35389999999999999</v>
      </c>
      <c r="H106"/>
    </row>
    <row r="107" spans="1:8" ht="15" x14ac:dyDescent="0.25">
      <c r="A107" s="19" t="s">
        <v>117</v>
      </c>
      <c r="B107" s="19" t="s">
        <v>118</v>
      </c>
      <c r="C107" s="20">
        <v>12831</v>
      </c>
      <c r="D107" s="21">
        <v>284.8</v>
      </c>
      <c r="E107" s="21">
        <v>2557203.77</v>
      </c>
      <c r="F107" s="21">
        <v>1724866.28</v>
      </c>
      <c r="G107" s="32">
        <v>0.92120000000000002</v>
      </c>
      <c r="H107"/>
    </row>
    <row r="108" spans="1:8" ht="15" x14ac:dyDescent="0.25">
      <c r="A108" s="19" t="s">
        <v>123</v>
      </c>
      <c r="B108" s="19" t="s">
        <v>124</v>
      </c>
      <c r="C108" s="20">
        <v>119801</v>
      </c>
      <c r="D108" s="21">
        <v>1099.7</v>
      </c>
      <c r="E108" s="21">
        <v>84964630.560000002</v>
      </c>
      <c r="F108" s="21">
        <v>304457827.19999999</v>
      </c>
      <c r="G108" s="32">
        <v>1.4024000000000001</v>
      </c>
      <c r="H108"/>
    </row>
    <row r="109" spans="1:8" ht="15" x14ac:dyDescent="0.25">
      <c r="A109" s="19" t="s">
        <v>127</v>
      </c>
      <c r="B109" s="19" t="s">
        <v>128</v>
      </c>
      <c r="C109" s="20">
        <v>17401</v>
      </c>
      <c r="D109" s="21">
        <v>847.1</v>
      </c>
      <c r="E109" s="21">
        <v>5052522.9000000004</v>
      </c>
      <c r="F109" s="21">
        <v>1311353.68</v>
      </c>
      <c r="G109" s="32">
        <v>2.7944</v>
      </c>
      <c r="H109"/>
    </row>
    <row r="110" spans="1:8" ht="15" x14ac:dyDescent="0.25">
      <c r="A110" s="19" t="s">
        <v>129</v>
      </c>
      <c r="B110" s="19" t="s">
        <v>130</v>
      </c>
      <c r="C110" s="20">
        <v>8545</v>
      </c>
      <c r="D110" s="21">
        <v>478.8</v>
      </c>
      <c r="E110" s="21">
        <v>2067281.12</v>
      </c>
      <c r="F110" s="21">
        <v>1551721.16</v>
      </c>
      <c r="G110" s="32">
        <v>0.45710000000000001</v>
      </c>
      <c r="H110"/>
    </row>
    <row r="111" spans="1:8" ht="15" x14ac:dyDescent="0.25">
      <c r="A111" s="19" t="s">
        <v>174</v>
      </c>
      <c r="B111" s="19" t="s">
        <v>175</v>
      </c>
      <c r="C111" s="20">
        <v>71894</v>
      </c>
      <c r="D111" s="21">
        <v>1300.8</v>
      </c>
      <c r="E111" s="21">
        <v>17507952.489999998</v>
      </c>
      <c r="F111" s="21">
        <v>52866201.530000001</v>
      </c>
      <c r="G111" s="32">
        <v>4.1399999999999999E-2</v>
      </c>
      <c r="H111"/>
    </row>
    <row r="112" spans="1:8" ht="15" x14ac:dyDescent="0.25">
      <c r="A112" s="19" t="s">
        <v>180</v>
      </c>
      <c r="B112" s="19" t="s">
        <v>181</v>
      </c>
      <c r="C112" s="20">
        <v>257996</v>
      </c>
      <c r="D112" s="21">
        <v>182.1</v>
      </c>
      <c r="E112" s="21">
        <v>171558666.30000001</v>
      </c>
      <c r="F112" s="21">
        <v>519518211.27999997</v>
      </c>
      <c r="G112" s="32">
        <v>0.90129999999999999</v>
      </c>
      <c r="H112"/>
    </row>
    <row r="113" spans="1:8" x14ac:dyDescent="0.2">
      <c r="A113" s="22"/>
      <c r="B113" s="28" t="s">
        <v>186</v>
      </c>
      <c r="C113" s="29">
        <f>SUM(C101:C112)</f>
        <v>855643</v>
      </c>
      <c r="D113" s="30">
        <f>SUM(D101:D112)</f>
        <v>6189.8000000000011</v>
      </c>
      <c r="E113" s="30">
        <f>SUM(E101:E112)</f>
        <v>443869185.28000003</v>
      </c>
      <c r="F113" s="27">
        <f>SUM(F101:F112)</f>
        <v>1447323822.6399999</v>
      </c>
      <c r="G113" s="33">
        <f>SUM(G101:G112)</f>
        <v>11.649799999999999</v>
      </c>
    </row>
    <row r="114" spans="1:8" x14ac:dyDescent="0.2">
      <c r="A114" s="2"/>
      <c r="B114" s="3"/>
    </row>
    <row r="115" spans="1:8" ht="12.75" customHeight="1" x14ac:dyDescent="0.2">
      <c r="A115" s="35" t="s">
        <v>200</v>
      </c>
      <c r="B115" s="35"/>
      <c r="C115" s="35"/>
      <c r="D115" s="35"/>
      <c r="E115" s="35"/>
      <c r="F115" s="35"/>
      <c r="G115" s="35"/>
    </row>
    <row r="116" spans="1:8" ht="25.5" x14ac:dyDescent="0.2">
      <c r="A116" s="26" t="s">
        <v>0</v>
      </c>
      <c r="B116" s="26" t="s">
        <v>185</v>
      </c>
      <c r="C116" s="24" t="s">
        <v>184</v>
      </c>
      <c r="D116" s="25" t="s">
        <v>202</v>
      </c>
      <c r="E116" s="25" t="s">
        <v>191</v>
      </c>
      <c r="F116" s="25" t="s">
        <v>192</v>
      </c>
      <c r="G116" s="31" t="s">
        <v>190</v>
      </c>
    </row>
    <row r="117" spans="1:8" ht="15" x14ac:dyDescent="0.25">
      <c r="A117" s="19" t="s">
        <v>7</v>
      </c>
      <c r="B117" s="19" t="s">
        <v>8</v>
      </c>
      <c r="C117" s="20">
        <v>11421</v>
      </c>
      <c r="D117" s="21">
        <v>110.7</v>
      </c>
      <c r="E117" s="21">
        <v>6726490.5800000001</v>
      </c>
      <c r="F117" s="21">
        <v>11564000.029999999</v>
      </c>
      <c r="G117" s="32">
        <v>1.3662000000000001</v>
      </c>
      <c r="H117" s="3"/>
    </row>
    <row r="118" spans="1:8" ht="15" x14ac:dyDescent="0.25">
      <c r="A118" s="19" t="s">
        <v>40</v>
      </c>
      <c r="B118" s="19" t="s">
        <v>41</v>
      </c>
      <c r="C118" s="20">
        <v>8183</v>
      </c>
      <c r="D118" s="21">
        <v>108.8</v>
      </c>
      <c r="E118" s="21">
        <v>2180592.96</v>
      </c>
      <c r="F118" s="21">
        <v>11247283.869999999</v>
      </c>
      <c r="G118" s="32">
        <v>0.30030000000000001</v>
      </c>
      <c r="H118"/>
    </row>
    <row r="119" spans="1:8" ht="15" x14ac:dyDescent="0.25">
      <c r="A119" s="19" t="s">
        <v>50</v>
      </c>
      <c r="B119" s="19" t="s">
        <v>51</v>
      </c>
      <c r="C119" s="20">
        <v>13239</v>
      </c>
      <c r="D119" s="21">
        <v>139.4</v>
      </c>
      <c r="E119" s="21">
        <v>2166031.2400000002</v>
      </c>
      <c r="F119" s="21">
        <v>597732.14</v>
      </c>
      <c r="G119" s="32">
        <v>0.8024</v>
      </c>
      <c r="H119"/>
    </row>
    <row r="120" spans="1:8" ht="15" x14ac:dyDescent="0.25">
      <c r="A120" s="19" t="s">
        <v>82</v>
      </c>
      <c r="B120" s="19" t="s">
        <v>83</v>
      </c>
      <c r="C120" s="20">
        <v>17940</v>
      </c>
      <c r="D120" s="21">
        <v>95.3</v>
      </c>
      <c r="E120" s="21">
        <v>3464010.67</v>
      </c>
      <c r="F120" s="21">
        <v>1964444.35</v>
      </c>
      <c r="G120" s="32">
        <v>0.24349999999999999</v>
      </c>
      <c r="H120"/>
    </row>
    <row r="121" spans="1:8" ht="15" x14ac:dyDescent="0.25">
      <c r="A121" s="19" t="s">
        <v>86</v>
      </c>
      <c r="B121" s="19" t="s">
        <v>87</v>
      </c>
      <c r="C121" s="20">
        <v>24647</v>
      </c>
      <c r="D121" s="21">
        <v>288.2</v>
      </c>
      <c r="E121" s="21">
        <v>11927600.01</v>
      </c>
      <c r="F121" s="21">
        <v>2361977.89</v>
      </c>
      <c r="G121" s="32">
        <v>2.3748</v>
      </c>
      <c r="H121"/>
    </row>
    <row r="122" spans="1:8" ht="15" x14ac:dyDescent="0.25">
      <c r="A122" s="19" t="s">
        <v>102</v>
      </c>
      <c r="B122" s="19" t="s">
        <v>103</v>
      </c>
      <c r="C122" s="20">
        <v>41088</v>
      </c>
      <c r="D122" s="21">
        <v>571.1</v>
      </c>
      <c r="E122" s="21">
        <v>18983857.41</v>
      </c>
      <c r="F122" s="21">
        <v>12186635.33</v>
      </c>
      <c r="G122" s="32">
        <v>1.0310999999999999</v>
      </c>
      <c r="H122"/>
    </row>
    <row r="123" spans="1:8" ht="15" x14ac:dyDescent="0.25">
      <c r="A123" s="19" t="s">
        <v>105</v>
      </c>
      <c r="B123" s="19" t="s">
        <v>106</v>
      </c>
      <c r="C123" s="20">
        <v>26381</v>
      </c>
      <c r="D123" s="21">
        <v>314.10000000000002</v>
      </c>
      <c r="E123" s="21">
        <v>9254874.3699999992</v>
      </c>
      <c r="F123" s="21">
        <v>4066359.42</v>
      </c>
      <c r="G123" s="32">
        <v>0.68320000000000003</v>
      </c>
      <c r="H123"/>
    </row>
    <row r="124" spans="1:8" ht="15" x14ac:dyDescent="0.25">
      <c r="A124" s="19" t="s">
        <v>156</v>
      </c>
      <c r="B124" s="19" t="s">
        <v>157</v>
      </c>
      <c r="C124" s="20">
        <v>17504</v>
      </c>
      <c r="D124" s="21">
        <v>541</v>
      </c>
      <c r="E124" s="21">
        <v>7492349.3399999999</v>
      </c>
      <c r="F124" s="21">
        <v>72121509.030000001</v>
      </c>
      <c r="G124" s="32">
        <v>1.6119000000000001</v>
      </c>
      <c r="H124"/>
    </row>
    <row r="125" spans="1:8" ht="15" x14ac:dyDescent="0.25">
      <c r="A125" s="19" t="s">
        <v>172</v>
      </c>
      <c r="B125" s="19" t="s">
        <v>173</v>
      </c>
      <c r="C125" s="20">
        <v>77503</v>
      </c>
      <c r="D125" s="21">
        <v>323.3</v>
      </c>
      <c r="E125" s="21">
        <v>33015590.989999998</v>
      </c>
      <c r="F125" s="21">
        <v>134463295.88</v>
      </c>
      <c r="G125" s="32">
        <v>1.232</v>
      </c>
      <c r="H125"/>
    </row>
    <row r="126" spans="1:8" ht="15" x14ac:dyDescent="0.25">
      <c r="A126" s="19" t="s">
        <v>178</v>
      </c>
      <c r="B126" s="19" t="s">
        <v>179</v>
      </c>
      <c r="C126" s="20">
        <v>34439</v>
      </c>
      <c r="D126" s="21">
        <v>536.29999999999995</v>
      </c>
      <c r="E126" s="21">
        <v>8778314.9100000001</v>
      </c>
      <c r="F126" s="21">
        <v>8175048</v>
      </c>
      <c r="G126" s="32">
        <v>0.78639999999999999</v>
      </c>
      <c r="H126"/>
    </row>
    <row r="127" spans="1:8" x14ac:dyDescent="0.2">
      <c r="A127" s="22"/>
      <c r="B127" s="28" t="s">
        <v>186</v>
      </c>
      <c r="C127" s="29">
        <f>SUM(C117:C126)</f>
        <v>272345</v>
      </c>
      <c r="D127" s="30">
        <f>SUM(D117:D126)</f>
        <v>3028.2</v>
      </c>
      <c r="E127" s="30">
        <f>SUM(E117:E126)</f>
        <v>103989712.47999999</v>
      </c>
      <c r="F127" s="27">
        <f>SUM(F117:F126)</f>
        <v>258748285.94</v>
      </c>
      <c r="G127" s="33">
        <f>SUM(G117:G126)</f>
        <v>10.431799999999999</v>
      </c>
    </row>
    <row r="128" spans="1:8" x14ac:dyDescent="0.2">
      <c r="A128" s="2"/>
      <c r="B128" s="3"/>
    </row>
    <row r="129" spans="1:8" x14ac:dyDescent="0.2">
      <c r="A129" s="2"/>
      <c r="B129" s="3"/>
    </row>
    <row r="130" spans="1:8" ht="12.75" customHeight="1" x14ac:dyDescent="0.2">
      <c r="A130" s="35" t="s">
        <v>201</v>
      </c>
      <c r="B130" s="35"/>
      <c r="C130" s="35"/>
      <c r="D130" s="35"/>
      <c r="E130" s="35"/>
      <c r="F130" s="35"/>
      <c r="G130" s="35"/>
    </row>
    <row r="131" spans="1:8" ht="25.5" x14ac:dyDescent="0.2">
      <c r="A131" s="26" t="s">
        <v>0</v>
      </c>
      <c r="B131" s="26" t="s">
        <v>185</v>
      </c>
      <c r="C131" s="24" t="s">
        <v>184</v>
      </c>
      <c r="D131" s="25" t="s">
        <v>202</v>
      </c>
      <c r="E131" s="25" t="s">
        <v>191</v>
      </c>
      <c r="F131" s="25" t="s">
        <v>192</v>
      </c>
      <c r="G131" s="31" t="s">
        <v>190</v>
      </c>
    </row>
    <row r="132" spans="1:8" ht="15" x14ac:dyDescent="0.25">
      <c r="A132" s="19" t="s">
        <v>1</v>
      </c>
      <c r="B132" s="19" t="s">
        <v>2</v>
      </c>
      <c r="C132" s="20">
        <v>169270</v>
      </c>
      <c r="D132" s="21">
        <v>817</v>
      </c>
      <c r="E132" s="21">
        <v>206827285.96000001</v>
      </c>
      <c r="F132" s="21">
        <v>1123092980.5699999</v>
      </c>
      <c r="G132" s="32">
        <v>2.2997000000000001</v>
      </c>
      <c r="H132" s="3"/>
    </row>
    <row r="133" spans="1:8" ht="15" x14ac:dyDescent="0.25">
      <c r="A133" s="19" t="s">
        <v>78</v>
      </c>
      <c r="B133" s="19" t="s">
        <v>79</v>
      </c>
      <c r="C133" s="20">
        <v>36311</v>
      </c>
      <c r="D133" s="21">
        <v>367.6</v>
      </c>
      <c r="E133" s="21">
        <v>70886813.370000005</v>
      </c>
      <c r="F133" s="21">
        <v>6486070.0199999996</v>
      </c>
      <c r="G133" s="32">
        <v>1.0126999999999999</v>
      </c>
      <c r="H133"/>
    </row>
    <row r="134" spans="1:8" ht="15" x14ac:dyDescent="0.25">
      <c r="A134" s="19" t="s">
        <v>104</v>
      </c>
      <c r="B134" s="19" t="s">
        <v>188</v>
      </c>
      <c r="C134" s="20">
        <v>37575</v>
      </c>
      <c r="D134" s="21">
        <v>923.2</v>
      </c>
      <c r="E134" s="21">
        <v>35651246.479999997</v>
      </c>
      <c r="F134" s="21">
        <v>9977176.5800000001</v>
      </c>
      <c r="G134" s="32">
        <v>1.3286</v>
      </c>
      <c r="H134"/>
    </row>
    <row r="135" spans="1:8" x14ac:dyDescent="0.2">
      <c r="A135" s="22"/>
      <c r="B135" s="28" t="s">
        <v>186</v>
      </c>
      <c r="C135" s="29">
        <f>SUM(C132:C134)</f>
        <v>243156</v>
      </c>
      <c r="D135" s="30">
        <f>SUM(D132:D134)</f>
        <v>2107.8000000000002</v>
      </c>
      <c r="E135" s="30">
        <f>SUM(E132:E134)</f>
        <v>313365345.81000006</v>
      </c>
      <c r="F135" s="27">
        <f>SUM(F132:F134)</f>
        <v>1139556227.1699998</v>
      </c>
      <c r="G135" s="33">
        <f>SUM(G132:G134)</f>
        <v>4.641</v>
      </c>
    </row>
  </sheetData>
  <mergeCells count="12">
    <mergeCell ref="A1:G1"/>
    <mergeCell ref="A3:G3"/>
    <mergeCell ref="A4:G4"/>
    <mergeCell ref="A7:G7"/>
    <mergeCell ref="A99:G99"/>
    <mergeCell ref="A83:G83"/>
    <mergeCell ref="A115:G115"/>
    <mergeCell ref="A130:G130"/>
    <mergeCell ref="A12:G12"/>
    <mergeCell ref="A34:G34"/>
    <mergeCell ref="A52:G52"/>
    <mergeCell ref="A65:G65"/>
  </mergeCells>
  <phoneticPr fontId="0" type="noConversion"/>
  <printOptions horizontalCentered="1"/>
  <pageMargins left="0.39370078740157483" right="0.39370078740157483" top="0.39370078740157483" bottom="0.39370078740157483" header="0.39370078740157483" footer="0.35433070866141736"/>
  <pageSetup paperSize="256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</vt:lpstr>
      <vt:lpstr>'Anexo III'!Titulos_de_impressao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2016-06-27T22:06:11Z</cp:lastPrinted>
  <dcterms:created xsi:type="dcterms:W3CDTF">2005-08-29T16:24:17Z</dcterms:created>
  <dcterms:modified xsi:type="dcterms:W3CDTF">2016-12-14T16:27:23Z</dcterms:modified>
</cp:coreProperties>
</file>